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2 года 5 мес" sheetId="1" r:id="rId1"/>
    <sheet name="10 мес" sheetId="2" r:id="rId2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<sst xmlns="http://schemas.openxmlformats.org/spreadsheetml/2006/main" count="150" uniqueCount="116">
  <si>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</si>
  <si>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</si>
  <si>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</si>
  <si>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</si>
  <si>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</si>
  <si>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</si>
  <si>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</si>
  <si>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</si>
  <si>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</si>
  <si>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</si>
  <si>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Лекций, уроков</t>
  </si>
  <si>
    <t>О.00</t>
  </si>
  <si>
    <t>Иностранный язык</t>
  </si>
  <si>
    <t>Физическая культура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</si>
  <si>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</si>
  <si>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</si>
  <si>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</si>
  <si>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</si>
  <si>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</si>
  <si>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УП.01</t>
  </si>
  <si>
    <t>Учебная практика</t>
  </si>
  <si>
    <t>Всего</t>
  </si>
  <si>
    <t>Дисциплин и МДК</t>
  </si>
  <si>
    <t>учебной практики</t>
  </si>
  <si>
    <t xml:space="preserve">производст. практики / </t>
  </si>
  <si>
    <t>Производственная практика</t>
  </si>
  <si>
    <t>ПП.02</t>
  </si>
  <si>
    <t>1с</t>
  </si>
  <si>
    <t>2с</t>
  </si>
  <si>
    <t>3с</t>
  </si>
  <si>
    <t>4с</t>
  </si>
  <si>
    <t>5с</t>
  </si>
  <si>
    <t>6с</t>
  </si>
  <si>
    <t>ОПД.01</t>
  </si>
  <si>
    <t>ОПД.03</t>
  </si>
  <si>
    <t>ОПД.04</t>
  </si>
  <si>
    <t>э</t>
  </si>
  <si>
    <t>дз</t>
  </si>
  <si>
    <t>Основы безопасности жизнедеятельности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</si>
  <si>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</si>
  <si>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</si>
  <si>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</si>
  <si>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</si>
  <si>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</si>
  <si>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</si>
  <si>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нед.</t>
  </si>
  <si>
    <t>17 нед.</t>
  </si>
  <si>
    <t>22 нед.</t>
  </si>
  <si>
    <t>2. План учебного процесса</t>
  </si>
  <si>
    <t xml:space="preserve">ОБЩЕОБРАЗОВАТЕЛЬНЫЕ УЧЕБНЫЕ ДИСЦИПЛИНЫ    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</si>
  <si>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</si>
  <si>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</si>
  <si>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</si>
  <si>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</si>
  <si>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</si>
  <si>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</si>
  <si>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</si>
  <si>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</si>
  <si>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</si>
  <si>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</si>
  <si>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</si>
  <si>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ОПД.06</t>
  </si>
  <si>
    <t>консультации</t>
  </si>
  <si>
    <t>э дз</t>
  </si>
  <si>
    <t>Литература</t>
  </si>
  <si>
    <t>Русский язык</t>
  </si>
  <si>
    <t>Психология в профессии</t>
  </si>
  <si>
    <t>ПА, ГИА</t>
  </si>
  <si>
    <t>1 нед</t>
  </si>
  <si>
    <t>I курс (2022-2023)</t>
  </si>
  <si>
    <t>II курс (2023-2024)</t>
  </si>
  <si>
    <t>Базовые дисциплины</t>
  </si>
  <si>
    <t>Профильные дисциплины</t>
  </si>
  <si>
    <t>по выбору</t>
  </si>
  <si>
    <t>Башкирский язык (государственный)</t>
  </si>
  <si>
    <t>Введение в профессию</t>
  </si>
  <si>
    <t>Основы проектной деятельности (индивидуальный проект)</t>
  </si>
  <si>
    <t>Физика</t>
  </si>
  <si>
    <t xml:space="preserve">Математика </t>
  </si>
  <si>
    <t>История</t>
  </si>
  <si>
    <t>Обществознание</t>
  </si>
  <si>
    <t>Химия</t>
  </si>
  <si>
    <t>Биология</t>
  </si>
  <si>
    <t>География</t>
  </si>
  <si>
    <t>I курс (2023-2024)</t>
  </si>
  <si>
    <t>II курс (2024-2025)</t>
  </si>
  <si>
    <t>СОЦИАЛЬНО-ГУМАНИТАРНЫЙ ЦИКЛ</t>
  </si>
  <si>
    <t>История России</t>
  </si>
  <si>
    <t>Иностранный язык в профессиональной деятельности</t>
  </si>
  <si>
    <t>Основы бережливого производства</t>
  </si>
  <si>
    <t>ОБЩЕПРОФЕССИОНАЛЬНЫЙ ЦИКЛ</t>
  </si>
  <si>
    <t>ПДУ01</t>
  </si>
  <si>
    <t>ОПЛ.07</t>
  </si>
  <si>
    <t>ПДУ02</t>
  </si>
  <si>
    <t>ПДУ03</t>
  </si>
  <si>
    <t>СГ.01</t>
  </si>
  <si>
    <t>СГ.02</t>
  </si>
  <si>
    <t>СГ.03</t>
  </si>
  <si>
    <t>СГ.04</t>
  </si>
  <si>
    <t>СГ.05</t>
  </si>
  <si>
    <t>Основы финансовой грамотности</t>
  </si>
  <si>
    <t>Основы информационных технологий</t>
  </si>
  <si>
    <t>Документационное и правовое обеспечение управления</t>
  </si>
  <si>
    <t xml:space="preserve">Базы данных </t>
  </si>
  <si>
    <t>ПМ.01</t>
  </si>
  <si>
    <t>Оформление и компановка технической документации</t>
  </si>
  <si>
    <t>ПМ.02</t>
  </si>
  <si>
    <t>Техническая обработка и размещение информационных ресурсов на сайте</t>
  </si>
  <si>
    <t>МДК.01.01</t>
  </si>
  <si>
    <t>МДК.02.01</t>
  </si>
  <si>
    <t>Технология оформления и компановка технической документации</t>
  </si>
  <si>
    <t xml:space="preserve">Профессия 09.01.03  Оператор информационных систем и ресурсов срок обучения 1 года 10 месяцев (2023-2025) </t>
  </si>
  <si>
    <t>УП.02</t>
  </si>
  <si>
    <t>Размещение и обновление информационного материала через систему управления качеством</t>
  </si>
  <si>
    <t>лз</t>
  </si>
  <si>
    <t>ПП.01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</si>
</sst>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FB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3" fillId="10" borderId="10" xfId="0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32" borderId="10" xfId="0" applyFill="1" applyBorder="1" applyAlignment="1">
      <alignment/>
    </xf>
    <xf numFmtId="0" fontId="20" fillId="10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0" fillId="10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5" borderId="0" xfId="0" applyFill="1" applyAlignment="1">
      <alignment/>
    </xf>
    <xf numFmtId="0" fontId="20" fillId="35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9" fillId="10" borderId="10" xfId="0" applyFont="1" applyFill="1" applyBorder="1" applyAlignment="1">
      <alignment horizontal="center" wrapText="1"/>
    </xf>
    <xf numFmtId="0" fontId="22" fillId="10" borderId="10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wrapText="1"/>
    </xf>
    <xf numFmtId="0" fontId="0" fillId="32" borderId="12" xfId="0" applyFill="1" applyBorder="1" applyAlignment="1">
      <alignment/>
    </xf>
    <xf numFmtId="0" fontId="0" fillId="0" borderId="12" xfId="0" applyBorder="1" applyAlignment="1">
      <alignment/>
    </xf>
    <xf numFmtId="0" fontId="20" fillId="33" borderId="12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0" fillId="32" borderId="18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0" fillId="33" borderId="18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32" borderId="13" xfId="0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5" xfId="0" applyBorder="1" applyAlignment="1">
      <alignment/>
    </xf>
    <xf numFmtId="0" fontId="20" fillId="33" borderId="15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3" xfId="0" applyBorder="1" applyAlignment="1">
      <alignment/>
    </xf>
    <xf numFmtId="0" fontId="20" fillId="33" borderId="2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1" fontId="19" fillId="36" borderId="10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" fontId="13" fillId="36" borderId="13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center" wrapText="1"/>
    </xf>
    <xf numFmtId="0" fontId="30" fillId="36" borderId="10" xfId="0" applyFont="1" applyFill="1" applyBorder="1" applyAlignment="1">
      <alignment wrapText="1"/>
    </xf>
    <xf numFmtId="0" fontId="31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wrapText="1"/>
    </xf>
    <xf numFmtId="0" fontId="12" fillId="36" borderId="12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30" fillId="36" borderId="25" xfId="0" applyFont="1" applyFill="1" applyBorder="1" applyAlignment="1">
      <alignment wrapText="1"/>
    </xf>
    <xf numFmtId="0" fontId="31" fillId="36" borderId="25" xfId="0" applyFont="1" applyFill="1" applyBorder="1" applyAlignment="1">
      <alignment wrapText="1"/>
    </xf>
    <xf numFmtId="0" fontId="4" fillId="36" borderId="25" xfId="0" applyFont="1" applyFill="1" applyBorder="1" applyAlignment="1">
      <alignment wrapText="1"/>
    </xf>
    <xf numFmtId="0" fontId="14" fillId="36" borderId="25" xfId="0" applyFont="1" applyFill="1" applyBorder="1" applyAlignment="1">
      <alignment wrapText="1"/>
    </xf>
    <xf numFmtId="1" fontId="10" fillId="36" borderId="26" xfId="0" applyNumberFormat="1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/>
    </xf>
    <xf numFmtId="0" fontId="14" fillId="36" borderId="12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wrapText="1"/>
    </xf>
    <xf numFmtId="0" fontId="14" fillId="36" borderId="12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9" fillId="36" borderId="12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vertical="top" wrapText="1"/>
    </xf>
    <xf numFmtId="1" fontId="26" fillId="36" borderId="13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top" wrapText="1"/>
    </xf>
    <xf numFmtId="1" fontId="21" fillId="13" borderId="28" xfId="0" applyNumberFormat="1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32" fillId="13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31" fillId="36" borderId="29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vertical="top" wrapText="1"/>
    </xf>
    <xf numFmtId="0" fontId="14" fillId="36" borderId="15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vertical="top" wrapText="1"/>
    </xf>
    <xf numFmtId="0" fontId="19" fillId="38" borderId="15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 wrapText="1"/>
    </xf>
    <xf numFmtId="16" fontId="31" fillId="38" borderId="10" xfId="0" applyNumberFormat="1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6" xfId="0" applyFont="1" applyFill="1" applyBorder="1" applyAlignment="1">
      <alignment horizontal="center" wrapText="1"/>
    </xf>
    <xf numFmtId="0" fontId="12" fillId="38" borderId="15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9" fillId="37" borderId="31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21" fillId="36" borderId="33" xfId="0" applyNumberFormat="1" applyFont="1" applyFill="1" applyBorder="1" applyAlignment="1">
      <alignment horizontal="center" vertical="center" wrapText="1"/>
    </xf>
    <xf numFmtId="1" fontId="21" fillId="13" borderId="34" xfId="0" applyNumberFormat="1" applyFont="1" applyFill="1" applyBorder="1" applyAlignment="1">
      <alignment horizontal="center" vertical="center" wrapText="1"/>
    </xf>
    <xf numFmtId="1" fontId="21" fillId="36" borderId="35" xfId="0" applyNumberFormat="1" applyFont="1" applyFill="1" applyBorder="1" applyAlignment="1">
      <alignment horizontal="center" vertical="center" wrapText="1"/>
    </xf>
    <xf numFmtId="1" fontId="21" fillId="37" borderId="35" xfId="0" applyNumberFormat="1" applyFont="1" applyFill="1" applyBorder="1" applyAlignment="1">
      <alignment horizontal="center" vertical="center" wrapText="1"/>
    </xf>
    <xf numFmtId="1" fontId="21" fillId="37" borderId="36" xfId="0" applyNumberFormat="1" applyFont="1" applyFill="1" applyBorder="1" applyAlignment="1">
      <alignment horizontal="center" vertical="center" wrapText="1"/>
    </xf>
    <xf numFmtId="1" fontId="21" fillId="37" borderId="34" xfId="0" applyNumberFormat="1" applyFont="1" applyFill="1" applyBorder="1" applyAlignment="1">
      <alignment horizontal="center" vertical="center" wrapText="1"/>
    </xf>
    <xf numFmtId="1" fontId="21" fillId="38" borderId="37" xfId="0" applyNumberFormat="1" applyFont="1" applyFill="1" applyBorder="1" applyAlignment="1">
      <alignment horizontal="center" vertical="center" wrapText="1"/>
    </xf>
    <xf numFmtId="1" fontId="21" fillId="38" borderId="36" xfId="0" applyNumberFormat="1" applyFont="1" applyFill="1" applyBorder="1" applyAlignment="1">
      <alignment horizontal="center" vertical="center" wrapText="1"/>
    </xf>
    <xf numFmtId="1" fontId="21" fillId="38" borderId="34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12" fillId="36" borderId="19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21" fillId="13" borderId="24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19" fillId="37" borderId="39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 wrapText="1"/>
    </xf>
    <xf numFmtId="0" fontId="34" fillId="13" borderId="10" xfId="0" applyFont="1" applyFill="1" applyBorder="1" applyAlignment="1">
      <alignment horizontal="center" vertical="center" wrapText="1"/>
    </xf>
    <xf numFmtId="1" fontId="19" fillId="36" borderId="26" xfId="0" applyNumberFormat="1" applyFont="1" applyFill="1" applyBorder="1" applyAlignment="1">
      <alignment horizontal="center" vertical="center" wrapText="1"/>
    </xf>
    <xf numFmtId="1" fontId="13" fillId="36" borderId="26" xfId="0" applyNumberFormat="1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 vertical="center" wrapText="1"/>
    </xf>
    <xf numFmtId="0" fontId="72" fillId="0" borderId="40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 wrapText="1"/>
    </xf>
    <xf numFmtId="0" fontId="72" fillId="0" borderId="42" xfId="0" applyFont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73" fillId="0" borderId="40" xfId="0" applyFont="1" applyBorder="1" applyAlignment="1">
      <alignment horizontal="left" vertical="center"/>
    </xf>
    <xf numFmtId="0" fontId="73" fillId="0" borderId="43" xfId="0" applyFont="1" applyBorder="1" applyAlignment="1">
      <alignment horizontal="left" vertical="center"/>
    </xf>
    <xf numFmtId="1" fontId="11" fillId="13" borderId="18" xfId="0" applyNumberFormat="1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top" textRotation="90" wrapText="1"/>
    </xf>
    <xf numFmtId="0" fontId="20" fillId="36" borderId="21" xfId="0" applyFont="1" applyFill="1" applyBorder="1" applyAlignment="1">
      <alignment horizontal="center" wrapText="1"/>
    </xf>
    <xf numFmtId="0" fontId="20" fillId="36" borderId="44" xfId="0" applyFont="1" applyFill="1" applyBorder="1" applyAlignment="1">
      <alignment horizontal="center" wrapText="1"/>
    </xf>
    <xf numFmtId="0" fontId="20" fillId="36" borderId="22" xfId="0" applyFont="1" applyFill="1" applyBorder="1" applyAlignment="1">
      <alignment horizontal="center" wrapText="1"/>
    </xf>
    <xf numFmtId="1" fontId="25" fillId="13" borderId="29" xfId="0" applyNumberFormat="1" applyFont="1" applyFill="1" applyBorder="1" applyAlignment="1">
      <alignment horizontal="center" vertical="center" wrapText="1"/>
    </xf>
    <xf numFmtId="0" fontId="25" fillId="13" borderId="32" xfId="0" applyFont="1" applyFill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top" wrapText="1"/>
    </xf>
    <xf numFmtId="0" fontId="11" fillId="36" borderId="39" xfId="0" applyFont="1" applyFill="1" applyBorder="1" applyAlignment="1">
      <alignment horizontal="center" vertical="top" wrapText="1"/>
    </xf>
    <xf numFmtId="0" fontId="11" fillId="36" borderId="46" xfId="0" applyFont="1" applyFill="1" applyBorder="1" applyAlignment="1">
      <alignment horizontal="center" vertical="top" wrapText="1"/>
    </xf>
    <xf numFmtId="0" fontId="11" fillId="36" borderId="14" xfId="0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center" vertical="top" wrapText="1"/>
    </xf>
    <xf numFmtId="0" fontId="11" fillId="36" borderId="47" xfId="0" applyFont="1" applyFill="1" applyBorder="1" applyAlignment="1">
      <alignment horizontal="center" vertical="top" wrapText="1"/>
    </xf>
    <xf numFmtId="0" fontId="11" fillId="36" borderId="26" xfId="0" applyFont="1" applyFill="1" applyBorder="1" applyAlignment="1">
      <alignment horizontal="center" vertical="top" wrapText="1"/>
    </xf>
    <xf numFmtId="0" fontId="11" fillId="36" borderId="33" xfId="0" applyFont="1" applyFill="1" applyBorder="1" applyAlignment="1">
      <alignment horizontal="center" vertical="top" wrapText="1"/>
    </xf>
    <xf numFmtId="0" fontId="11" fillId="36" borderId="27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textRotation="90" wrapText="1"/>
    </xf>
    <xf numFmtId="0" fontId="4" fillId="36" borderId="38" xfId="0" applyFont="1" applyFill="1" applyBorder="1" applyAlignment="1">
      <alignment horizontal="center" textRotation="90" wrapText="1"/>
    </xf>
    <xf numFmtId="0" fontId="4" fillId="36" borderId="25" xfId="0" applyFont="1" applyFill="1" applyBorder="1" applyAlignment="1">
      <alignment horizontal="center" textRotation="90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49" fontId="15" fillId="36" borderId="45" xfId="42" applyNumberFormat="1" applyFill="1" applyBorder="1" applyAlignment="1" applyProtection="1">
      <alignment horizontal="center" vertical="center" wrapText="1"/>
      <protection/>
    </xf>
    <xf numFmtId="49" fontId="15" fillId="36" borderId="39" xfId="42" applyNumberFormat="1" applyFill="1" applyBorder="1" applyAlignment="1" applyProtection="1">
      <alignment horizontal="center" vertical="center" wrapText="1"/>
      <protection/>
    </xf>
    <xf numFmtId="49" fontId="15" fillId="36" borderId="46" xfId="42" applyNumberFormat="1" applyFill="1" applyBorder="1" applyAlignment="1" applyProtection="1">
      <alignment horizontal="center" vertical="center" wrapText="1"/>
      <protection/>
    </xf>
    <xf numFmtId="49" fontId="15" fillId="36" borderId="14" xfId="42" applyNumberFormat="1" applyFill="1" applyBorder="1" applyAlignment="1" applyProtection="1">
      <alignment horizontal="center" vertical="center" wrapText="1"/>
      <protection/>
    </xf>
    <xf numFmtId="49" fontId="15" fillId="36" borderId="0" xfId="42" applyNumberFormat="1" applyFill="1" applyBorder="1" applyAlignment="1" applyProtection="1">
      <alignment horizontal="center" vertical="center" wrapText="1"/>
      <protection/>
    </xf>
    <xf numFmtId="49" fontId="15" fillId="36" borderId="47" xfId="42" applyNumberFormat="1" applyFill="1" applyBorder="1" applyAlignment="1" applyProtection="1">
      <alignment horizontal="center" vertical="center" wrapText="1"/>
      <protection/>
    </xf>
    <xf numFmtId="49" fontId="15" fillId="36" borderId="26" xfId="42" applyNumberFormat="1" applyFill="1" applyBorder="1" applyAlignment="1" applyProtection="1">
      <alignment horizontal="center" vertical="center" wrapText="1"/>
      <protection/>
    </xf>
    <xf numFmtId="49" fontId="15" fillId="36" borderId="33" xfId="42" applyNumberFormat="1" applyFill="1" applyBorder="1" applyAlignment="1" applyProtection="1">
      <alignment horizontal="center" vertical="center" wrapText="1"/>
      <protection/>
    </xf>
    <xf numFmtId="49" fontId="15" fillId="36" borderId="27" xfId="42" applyNumberFormat="1" applyFill="1" applyBorder="1" applyAlignment="1" applyProtection="1">
      <alignment horizontal="center" vertical="center" wrapText="1"/>
      <protection/>
    </xf>
    <xf numFmtId="0" fontId="34" fillId="36" borderId="21" xfId="0" applyFont="1" applyFill="1" applyBorder="1" applyAlignment="1">
      <alignment horizontal="center" wrapText="1"/>
    </xf>
    <xf numFmtId="0" fontId="34" fillId="36" borderId="44" xfId="0" applyFont="1" applyFill="1" applyBorder="1" applyAlignment="1">
      <alignment horizontal="center" wrapText="1"/>
    </xf>
    <xf numFmtId="0" fontId="34" fillId="36" borderId="22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34" fillId="0" borderId="33" xfId="0" applyFont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right" wrapText="1"/>
    </xf>
    <xf numFmtId="0" fontId="14" fillId="36" borderId="39" xfId="0" applyFont="1" applyFill="1" applyBorder="1" applyAlignment="1">
      <alignment horizontal="right" wrapText="1"/>
    </xf>
    <xf numFmtId="0" fontId="14" fillId="36" borderId="46" xfId="0" applyFont="1" applyFill="1" applyBorder="1" applyAlignment="1">
      <alignment horizontal="right" wrapText="1"/>
    </xf>
    <xf numFmtId="0" fontId="14" fillId="36" borderId="26" xfId="0" applyFont="1" applyFill="1" applyBorder="1" applyAlignment="1">
      <alignment horizontal="right" wrapText="1"/>
    </xf>
    <xf numFmtId="0" fontId="14" fillId="36" borderId="33" xfId="0" applyFont="1" applyFill="1" applyBorder="1" applyAlignment="1">
      <alignment horizontal="right" wrapText="1"/>
    </xf>
    <xf numFmtId="0" fontId="14" fillId="36" borderId="27" xfId="0" applyFont="1" applyFill="1" applyBorder="1" applyAlignment="1">
      <alignment horizontal="right" wrapText="1"/>
    </xf>
    <xf numFmtId="0" fontId="15" fillId="36" borderId="19" xfId="42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>
      <alignment horizontal="center" textRotation="90" wrapText="1"/>
    </xf>
    <xf numFmtId="0" fontId="4" fillId="36" borderId="14" xfId="0" applyFont="1" applyFill="1" applyBorder="1" applyAlignment="1">
      <alignment horizontal="center" textRotation="90" wrapText="1"/>
    </xf>
    <xf numFmtId="0" fontId="4" fillId="36" borderId="26" xfId="0" applyFont="1" applyFill="1" applyBorder="1" applyAlignment="1">
      <alignment horizontal="center" textRotation="90" wrapText="1"/>
    </xf>
    <xf numFmtId="0" fontId="3" fillId="36" borderId="48" xfId="0" applyFont="1" applyFill="1" applyBorder="1" applyAlignment="1">
      <alignment horizontal="center" textRotation="90" wrapText="1"/>
    </xf>
    <xf numFmtId="0" fontId="3" fillId="36" borderId="24" xfId="0" applyFont="1" applyFill="1" applyBorder="1" applyAlignment="1">
      <alignment horizontal="center" textRotation="90" wrapText="1"/>
    </xf>
    <xf numFmtId="0" fontId="3" fillId="36" borderId="34" xfId="0" applyFont="1" applyFill="1" applyBorder="1" applyAlignment="1">
      <alignment horizontal="center" textRotation="90" wrapText="1"/>
    </xf>
    <xf numFmtId="0" fontId="1" fillId="36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4" fillId="38" borderId="21" xfId="0" applyFont="1" applyFill="1" applyBorder="1" applyAlignment="1">
      <alignment horizontal="center" wrapText="1"/>
    </xf>
    <xf numFmtId="0" fontId="14" fillId="38" borderId="44" xfId="0" applyFont="1" applyFill="1" applyBorder="1" applyAlignment="1">
      <alignment horizontal="center" wrapText="1"/>
    </xf>
    <xf numFmtId="0" fontId="14" fillId="38" borderId="22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center" textRotation="90" wrapText="1"/>
    </xf>
    <xf numFmtId="0" fontId="3" fillId="0" borderId="38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right" wrapText="1"/>
    </xf>
    <xf numFmtId="0" fontId="19" fillId="0" borderId="13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4" fillId="32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1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32" borderId="16" xfId="0" applyFont="1" applyFill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0" fillId="32" borderId="28" xfId="0" applyFont="1" applyFill="1" applyBorder="1" applyAlignment="1">
      <alignment horizontal="center" wrapText="1"/>
    </xf>
    <xf numFmtId="0" fontId="20" fillId="32" borderId="18" xfId="0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0" fontId="20" fillId="32" borderId="13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15" fillId="0" borderId="10" xfId="42" applyFont="1" applyBorder="1" applyAlignment="1" applyProtection="1">
      <alignment horizontal="center" vertical="top" wrapText="1"/>
      <protection/>
    </xf>
    <xf numFmtId="0" fontId="15" fillId="0" borderId="10" xfId="42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0" fillId="32" borderId="10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right" vertical="top" wrapText="1"/>
    </xf>
    <xf numFmtId="0" fontId="26" fillId="0" borderId="11" xfId="0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 vertical="top" wrapText="1"/>
    </xf>
    <xf numFmtId="0" fontId="19" fillId="0" borderId="13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1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textRotation="90" wrapText="1"/>
    </xf>
    <xf numFmtId="0" fontId="11" fillId="0" borderId="38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31" fillId="38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"/>
  <sheetViews>
    <sheetView tabSelected="1" view="pageBreakPreview" zoomScale="70" zoomScaleNormal="110" zoomScaleSheetLayoutView="70" zoomScalePageLayoutView="70" workbookViewId="0" topLeftCell="A25">
      <selection activeCell="S50" sqref="S50"/>
    </sheetView>
  </sheetViews>
  <sheetFormatPr defaultColWidth="9.140625" defaultRowHeight="12.75"/>
  <cols>
    <col min="1" max="1" width="13.8515625" style="0" customWidth="1"/>
    <col min="2" max="2" width="48.57421875" style="0" customWidth="1"/>
    <col min="3" max="3" width="4.00390625" style="0" customWidth="1"/>
    <col min="4" max="4" width="3.7109375" style="0" customWidth="1"/>
    <col min="5" max="5" width="3.28125" style="0" customWidth="1"/>
    <col min="6" max="6" width="4.140625" style="0" customWidth="1"/>
    <col min="7" max="7" width="4.421875" style="0" customWidth="1"/>
    <col min="8" max="8" width="3.7109375" style="0" customWidth="1"/>
    <col min="9" max="9" width="12.421875" style="0" customWidth="1"/>
    <col min="10" max="10" width="9.57421875" style="0" customWidth="1"/>
    <col min="11" max="11" width="13.421875" style="0" customWidth="1"/>
    <col min="12" max="12" width="9.28125" style="0" customWidth="1"/>
    <col min="13" max="13" width="9.7109375" style="0" customWidth="1"/>
    <col min="14" max="14" width="10.7109375" style="0" bestFit="1" customWidth="1"/>
    <col min="15" max="15" width="10.57421875" style="0" customWidth="1"/>
    <col min="17" max="17" width="10.7109375" style="0" bestFit="1" customWidth="1"/>
    <col min="18" max="18" width="11.00390625" style="0" bestFit="1" customWidth="1"/>
    <col min="19" max="19" width="12.28125" style="0" bestFit="1" customWidth="1"/>
  </cols>
  <sheetData>
    <row r="2" spans="1:19" ht="22.5" customHeight="1">
      <c r="A2" s="310" t="s">
        <v>48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19" ht="33" customHeight="1">
      <c r="A3" s="311" t="s">
        <v>111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19" ht="18.75" customHeight="1" thickBot="1">
      <c r="A4" s="276" t="s">
        <v>0</v>
      </c>
      <c r="B4" s="279" t="s">
        <v>1</v>
      </c>
      <c r="C4" s="282" t="s">
        <v>39</v>
      </c>
      <c r="D4" s="283"/>
      <c r="E4" s="283"/>
      <c r="F4" s="283"/>
      <c r="G4" s="283"/>
      <c r="H4" s="284"/>
      <c r="I4" s="299" t="s">
        <v>2</v>
      </c>
      <c r="J4" s="299"/>
      <c r="K4" s="299"/>
      <c r="L4" s="299"/>
      <c r="M4" s="299"/>
      <c r="N4" s="318" t="s">
        <v>40</v>
      </c>
      <c r="O4" s="318"/>
      <c r="P4" s="318"/>
      <c r="Q4" s="318"/>
      <c r="R4" s="318"/>
      <c r="S4" s="318"/>
    </row>
    <row r="5" spans="1:19" ht="22.5" customHeight="1" thickBot="1">
      <c r="A5" s="277"/>
      <c r="B5" s="280"/>
      <c r="C5" s="285"/>
      <c r="D5" s="286"/>
      <c r="E5" s="286"/>
      <c r="F5" s="286"/>
      <c r="G5" s="286"/>
      <c r="H5" s="287"/>
      <c r="I5" s="319" t="s">
        <v>3</v>
      </c>
      <c r="J5" s="276" t="s">
        <v>43</v>
      </c>
      <c r="K5" s="302" t="s">
        <v>41</v>
      </c>
      <c r="L5" s="303"/>
      <c r="M5" s="304"/>
      <c r="N5" s="291" t="s">
        <v>84</v>
      </c>
      <c r="O5" s="292"/>
      <c r="P5" s="293"/>
      <c r="Q5" s="262" t="s">
        <v>85</v>
      </c>
      <c r="R5" s="263"/>
      <c r="S5" s="264"/>
    </row>
    <row r="6" spans="1:19" ht="12.75" customHeight="1">
      <c r="A6" s="277"/>
      <c r="B6" s="280"/>
      <c r="C6" s="285"/>
      <c r="D6" s="286"/>
      <c r="E6" s="286"/>
      <c r="F6" s="286"/>
      <c r="G6" s="286"/>
      <c r="H6" s="287"/>
      <c r="I6" s="319"/>
      <c r="J6" s="320"/>
      <c r="K6" s="322" t="s">
        <v>4</v>
      </c>
      <c r="L6" s="300" t="s">
        <v>5</v>
      </c>
      <c r="M6" s="301"/>
      <c r="N6" s="199" t="s">
        <v>6</v>
      </c>
      <c r="O6" s="200" t="s">
        <v>7</v>
      </c>
      <c r="P6" s="261" t="s">
        <v>62</v>
      </c>
      <c r="Q6" s="199" t="s">
        <v>8</v>
      </c>
      <c r="R6" s="200" t="s">
        <v>9</v>
      </c>
      <c r="S6" s="261" t="s">
        <v>62</v>
      </c>
    </row>
    <row r="7" spans="1:19" ht="15" customHeight="1">
      <c r="A7" s="277"/>
      <c r="B7" s="280"/>
      <c r="C7" s="285"/>
      <c r="D7" s="286"/>
      <c r="E7" s="286"/>
      <c r="F7" s="286"/>
      <c r="G7" s="286"/>
      <c r="H7" s="287"/>
      <c r="I7" s="319"/>
      <c r="J7" s="320"/>
      <c r="K7" s="323"/>
      <c r="L7" s="300"/>
      <c r="M7" s="301"/>
      <c r="N7" s="199">
        <v>17</v>
      </c>
      <c r="O7" s="200">
        <v>23</v>
      </c>
      <c r="P7" s="261"/>
      <c r="Q7" s="199">
        <v>17</v>
      </c>
      <c r="R7" s="200">
        <v>22</v>
      </c>
      <c r="S7" s="261"/>
    </row>
    <row r="8" spans="1:19" ht="48">
      <c r="A8" s="278"/>
      <c r="B8" s="281"/>
      <c r="C8" s="288"/>
      <c r="D8" s="289"/>
      <c r="E8" s="289"/>
      <c r="F8" s="289"/>
      <c r="G8" s="289"/>
      <c r="H8" s="290"/>
      <c r="I8" s="319"/>
      <c r="J8" s="321"/>
      <c r="K8" s="324"/>
      <c r="L8" s="107" t="s">
        <v>10</v>
      </c>
      <c r="M8" s="108" t="s">
        <v>42</v>
      </c>
      <c r="N8" s="201" t="s">
        <v>45</v>
      </c>
      <c r="O8" s="198" t="s">
        <v>45</v>
      </c>
      <c r="P8" s="261"/>
      <c r="Q8" s="201" t="s">
        <v>45</v>
      </c>
      <c r="R8" s="198" t="s">
        <v>45</v>
      </c>
      <c r="S8" s="261"/>
    </row>
    <row r="9" spans="1:19" ht="13.5" thickBot="1">
      <c r="A9" s="109">
        <v>1</v>
      </c>
      <c r="B9" s="109">
        <v>2</v>
      </c>
      <c r="C9" s="305">
        <v>3</v>
      </c>
      <c r="D9" s="306"/>
      <c r="E9" s="306"/>
      <c r="F9" s="306"/>
      <c r="G9" s="306"/>
      <c r="H9" s="307"/>
      <c r="I9" s="109">
        <v>4</v>
      </c>
      <c r="J9" s="110">
        <v>5</v>
      </c>
      <c r="K9" s="111">
        <v>6</v>
      </c>
      <c r="L9" s="112">
        <v>7</v>
      </c>
      <c r="M9" s="110">
        <v>8</v>
      </c>
      <c r="N9" s="113">
        <v>9</v>
      </c>
      <c r="O9" s="189">
        <v>10</v>
      </c>
      <c r="P9" s="114"/>
      <c r="Q9" s="113">
        <v>11</v>
      </c>
      <c r="R9" s="189">
        <v>12</v>
      </c>
      <c r="S9" s="114"/>
    </row>
    <row r="10" spans="1:19" ht="30.75" customHeight="1">
      <c r="A10" s="115" t="s">
        <v>11</v>
      </c>
      <c r="B10" s="200" t="s">
        <v>49</v>
      </c>
      <c r="C10" s="159" t="s">
        <v>27</v>
      </c>
      <c r="D10" s="159" t="s">
        <v>28</v>
      </c>
      <c r="E10" s="159" t="s">
        <v>29</v>
      </c>
      <c r="F10" s="159" t="s">
        <v>30</v>
      </c>
      <c r="G10" s="159" t="s">
        <v>31</v>
      </c>
      <c r="H10" s="160" t="s">
        <v>32</v>
      </c>
      <c r="I10" s="164">
        <f>I12+I13+I14+I15+I16+I17+I18+I19+I20+I21+I23+I24+I25+I27+I28+I29</f>
        <v>2160</v>
      </c>
      <c r="J10" s="164">
        <f>J12+J13+J14+J15+J16+J17+J18+J19+J20+J21+J23+J24+J25+J27+J28+J29</f>
        <v>720</v>
      </c>
      <c r="K10" s="164">
        <f>K12+K13+K14+K15+K16+K17+K18+K19+K20+K21+K23+K24+K25+K27+K28+K29</f>
        <v>1476</v>
      </c>
      <c r="L10" s="164">
        <f aca="true" t="shared" si="0" ref="L10:S10">L12+L13+L14+L15+L16+L17+L18+L19+L20+L21+L23+L24+L25+L27+L28+L29</f>
        <v>0</v>
      </c>
      <c r="M10" s="164">
        <f t="shared" si="0"/>
        <v>0</v>
      </c>
      <c r="N10" s="164">
        <f t="shared" si="0"/>
        <v>576</v>
      </c>
      <c r="O10" s="164">
        <f t="shared" si="0"/>
        <v>900</v>
      </c>
      <c r="P10" s="164">
        <f t="shared" si="0"/>
        <v>100</v>
      </c>
      <c r="Q10" s="164">
        <f t="shared" si="0"/>
        <v>0</v>
      </c>
      <c r="R10" s="164">
        <f t="shared" si="0"/>
        <v>0</v>
      </c>
      <c r="S10" s="164">
        <f t="shared" si="0"/>
        <v>0</v>
      </c>
    </row>
    <row r="11" spans="1:19" ht="15" customHeight="1">
      <c r="A11" s="115"/>
      <c r="B11" s="238" t="s">
        <v>71</v>
      </c>
      <c r="C11" s="190"/>
      <c r="D11" s="190"/>
      <c r="E11" s="190"/>
      <c r="F11" s="190"/>
      <c r="G11" s="190"/>
      <c r="H11" s="191"/>
      <c r="I11" s="229"/>
      <c r="J11" s="229"/>
      <c r="K11" s="230"/>
      <c r="L11" s="231"/>
      <c r="M11" s="229"/>
      <c r="N11" s="232"/>
      <c r="O11" s="233"/>
      <c r="P11" s="234"/>
      <c r="Q11" s="235"/>
      <c r="R11" s="236"/>
      <c r="S11" s="237"/>
    </row>
    <row r="12" spans="1:19" ht="18" customHeight="1">
      <c r="A12" s="161" t="s">
        <v>50</v>
      </c>
      <c r="B12" s="119" t="s">
        <v>65</v>
      </c>
      <c r="C12" s="162"/>
      <c r="D12" s="123" t="s">
        <v>36</v>
      </c>
      <c r="E12" s="162"/>
      <c r="F12" s="123"/>
      <c r="G12" s="162"/>
      <c r="H12" s="162"/>
      <c r="I12" s="104">
        <f aca="true" t="shared" si="1" ref="I12:I21">J12+K12</f>
        <v>135</v>
      </c>
      <c r="J12" s="116">
        <f>K12/2</f>
        <v>45</v>
      </c>
      <c r="K12" s="165">
        <v>90</v>
      </c>
      <c r="L12" s="120"/>
      <c r="M12" s="105"/>
      <c r="N12" s="166">
        <v>34</v>
      </c>
      <c r="O12" s="167">
        <f>K12-N12</f>
        <v>56</v>
      </c>
      <c r="P12" s="168">
        <v>16</v>
      </c>
      <c r="Q12" s="202"/>
      <c r="R12" s="203"/>
      <c r="S12" s="204"/>
    </row>
    <row r="13" spans="1:19" ht="18" customHeight="1">
      <c r="A13" s="161" t="s">
        <v>51</v>
      </c>
      <c r="B13" s="119" t="s">
        <v>64</v>
      </c>
      <c r="C13" s="162"/>
      <c r="D13" s="162" t="s">
        <v>37</v>
      </c>
      <c r="E13" s="162"/>
      <c r="F13" s="162"/>
      <c r="G13" s="162"/>
      <c r="H13" s="162"/>
      <c r="I13" s="104">
        <f t="shared" si="1"/>
        <v>165</v>
      </c>
      <c r="J13" s="116">
        <f aca="true" t="shared" si="2" ref="J13:J21">K13/2</f>
        <v>55</v>
      </c>
      <c r="K13" s="165">
        <v>110</v>
      </c>
      <c r="L13" s="120"/>
      <c r="M13" s="105"/>
      <c r="N13" s="166">
        <v>34</v>
      </c>
      <c r="O13" s="167">
        <f aca="true" t="shared" si="3" ref="O13:O21">K13-N13</f>
        <v>76</v>
      </c>
      <c r="P13" s="168"/>
      <c r="Q13" s="202"/>
      <c r="R13" s="203"/>
      <c r="S13" s="204"/>
    </row>
    <row r="14" spans="1:19" ht="17.25" customHeight="1">
      <c r="A14" s="161" t="s">
        <v>52</v>
      </c>
      <c r="B14" s="119" t="s">
        <v>12</v>
      </c>
      <c r="C14" s="162"/>
      <c r="D14" s="162" t="s">
        <v>37</v>
      </c>
      <c r="E14" s="162"/>
      <c r="F14" s="162"/>
      <c r="G14" s="162"/>
      <c r="H14" s="163"/>
      <c r="I14" s="104">
        <f t="shared" si="1"/>
        <v>165</v>
      </c>
      <c r="J14" s="116">
        <f t="shared" si="2"/>
        <v>55</v>
      </c>
      <c r="K14" s="165">
        <v>110</v>
      </c>
      <c r="L14" s="120"/>
      <c r="M14" s="105"/>
      <c r="N14" s="166">
        <v>34</v>
      </c>
      <c r="O14" s="167">
        <f t="shared" si="3"/>
        <v>76</v>
      </c>
      <c r="P14" s="168">
        <v>10</v>
      </c>
      <c r="Q14" s="202"/>
      <c r="R14" s="203"/>
      <c r="S14" s="204"/>
    </row>
    <row r="15" spans="1:19" ht="18.75" customHeight="1">
      <c r="A15" s="161" t="s">
        <v>53</v>
      </c>
      <c r="B15" s="119" t="s">
        <v>79</v>
      </c>
      <c r="C15" s="162"/>
      <c r="D15" s="195" t="s">
        <v>36</v>
      </c>
      <c r="E15" s="162"/>
      <c r="F15" s="195"/>
      <c r="G15" s="162"/>
      <c r="H15" s="163"/>
      <c r="I15" s="104">
        <f t="shared" si="1"/>
        <v>174</v>
      </c>
      <c r="J15" s="116">
        <f t="shared" si="2"/>
        <v>58</v>
      </c>
      <c r="K15" s="165">
        <v>116</v>
      </c>
      <c r="L15" s="120"/>
      <c r="M15" s="105"/>
      <c r="N15" s="166">
        <v>70</v>
      </c>
      <c r="O15" s="167">
        <f t="shared" si="3"/>
        <v>46</v>
      </c>
      <c r="P15" s="168">
        <v>6</v>
      </c>
      <c r="Q15" s="202"/>
      <c r="R15" s="203"/>
      <c r="S15" s="204"/>
    </row>
    <row r="16" spans="1:19" ht="18" customHeight="1">
      <c r="A16" s="161" t="s">
        <v>54</v>
      </c>
      <c r="B16" s="119" t="s">
        <v>80</v>
      </c>
      <c r="C16" s="162"/>
      <c r="D16" s="162" t="s">
        <v>37</v>
      </c>
      <c r="E16" s="162"/>
      <c r="F16" s="162"/>
      <c r="G16" s="162"/>
      <c r="H16" s="163"/>
      <c r="I16" s="104">
        <f t="shared" si="1"/>
        <v>120</v>
      </c>
      <c r="J16" s="116">
        <f t="shared" si="2"/>
        <v>40</v>
      </c>
      <c r="K16" s="165">
        <v>80</v>
      </c>
      <c r="L16" s="120"/>
      <c r="M16" s="105"/>
      <c r="N16" s="166">
        <v>34</v>
      </c>
      <c r="O16" s="167">
        <f t="shared" si="3"/>
        <v>46</v>
      </c>
      <c r="P16" s="168">
        <v>6</v>
      </c>
      <c r="Q16" s="202"/>
      <c r="R16" s="203"/>
      <c r="S16" s="204"/>
    </row>
    <row r="17" spans="1:19" ht="17.25" customHeight="1">
      <c r="A17" s="161" t="s">
        <v>55</v>
      </c>
      <c r="B17" s="119" t="s">
        <v>13</v>
      </c>
      <c r="C17" s="162"/>
      <c r="D17" s="162" t="s">
        <v>37</v>
      </c>
      <c r="E17" s="162"/>
      <c r="F17" s="162"/>
      <c r="G17" s="162"/>
      <c r="H17" s="163"/>
      <c r="I17" s="104">
        <f t="shared" si="1"/>
        <v>120</v>
      </c>
      <c r="J17" s="116">
        <f t="shared" si="2"/>
        <v>40</v>
      </c>
      <c r="K17" s="165">
        <v>80</v>
      </c>
      <c r="L17" s="120"/>
      <c r="M17" s="105"/>
      <c r="N17" s="166">
        <v>34</v>
      </c>
      <c r="O17" s="167">
        <f t="shared" si="3"/>
        <v>46</v>
      </c>
      <c r="P17" s="169"/>
      <c r="Q17" s="202"/>
      <c r="R17" s="203"/>
      <c r="S17" s="204"/>
    </row>
    <row r="18" spans="1:19" ht="17.25" customHeight="1">
      <c r="A18" s="161" t="s">
        <v>56</v>
      </c>
      <c r="B18" s="122" t="s">
        <v>38</v>
      </c>
      <c r="C18" s="162"/>
      <c r="D18" s="162" t="s">
        <v>37</v>
      </c>
      <c r="E18" s="162"/>
      <c r="F18" s="162"/>
      <c r="G18" s="162"/>
      <c r="H18" s="163"/>
      <c r="I18" s="104">
        <f t="shared" si="1"/>
        <v>105</v>
      </c>
      <c r="J18" s="116">
        <f t="shared" si="2"/>
        <v>35</v>
      </c>
      <c r="K18" s="165">
        <v>70</v>
      </c>
      <c r="L18" s="120"/>
      <c r="M18" s="105"/>
      <c r="N18" s="166">
        <v>34</v>
      </c>
      <c r="O18" s="167">
        <f t="shared" si="3"/>
        <v>36</v>
      </c>
      <c r="P18" s="168"/>
      <c r="Q18" s="202"/>
      <c r="R18" s="203"/>
      <c r="S18" s="204"/>
    </row>
    <row r="19" spans="1:19" ht="18" customHeight="1">
      <c r="A19" s="161" t="s">
        <v>58</v>
      </c>
      <c r="B19" s="119" t="s">
        <v>81</v>
      </c>
      <c r="C19" s="162"/>
      <c r="D19" s="162" t="s">
        <v>37</v>
      </c>
      <c r="E19" s="162"/>
      <c r="F19" s="162"/>
      <c r="G19" s="162"/>
      <c r="H19" s="163"/>
      <c r="I19" s="104">
        <f t="shared" si="1"/>
        <v>75</v>
      </c>
      <c r="J19" s="116">
        <f t="shared" si="2"/>
        <v>25</v>
      </c>
      <c r="K19" s="165">
        <v>50</v>
      </c>
      <c r="L19" s="120"/>
      <c r="M19" s="105"/>
      <c r="N19" s="166">
        <v>34</v>
      </c>
      <c r="O19" s="167">
        <f t="shared" si="3"/>
        <v>16</v>
      </c>
      <c r="P19" s="168">
        <v>5</v>
      </c>
      <c r="Q19" s="202"/>
      <c r="R19" s="203"/>
      <c r="S19" s="204"/>
    </row>
    <row r="20" spans="1:19" ht="18" customHeight="1">
      <c r="A20" s="161" t="s">
        <v>59</v>
      </c>
      <c r="B20" s="119" t="s">
        <v>82</v>
      </c>
      <c r="C20" s="162"/>
      <c r="D20" s="162"/>
      <c r="E20" s="162"/>
      <c r="F20" s="195"/>
      <c r="G20" s="162"/>
      <c r="H20" s="163"/>
      <c r="I20" s="104">
        <f t="shared" si="1"/>
        <v>75</v>
      </c>
      <c r="J20" s="116">
        <f t="shared" si="2"/>
        <v>25</v>
      </c>
      <c r="K20" s="165">
        <v>50</v>
      </c>
      <c r="L20" s="120"/>
      <c r="M20" s="105"/>
      <c r="N20" s="166">
        <v>34</v>
      </c>
      <c r="O20" s="167">
        <f t="shared" si="3"/>
        <v>16</v>
      </c>
      <c r="P20" s="168">
        <v>4</v>
      </c>
      <c r="Q20" s="202"/>
      <c r="R20" s="203"/>
      <c r="S20" s="204"/>
    </row>
    <row r="21" spans="1:19" ht="20.25" customHeight="1">
      <c r="A21" s="161" t="s">
        <v>60</v>
      </c>
      <c r="B21" s="119" t="s">
        <v>83</v>
      </c>
      <c r="C21" s="162"/>
      <c r="D21" s="162" t="s">
        <v>37</v>
      </c>
      <c r="E21" s="162"/>
      <c r="F21" s="162"/>
      <c r="G21" s="162"/>
      <c r="H21" s="163"/>
      <c r="I21" s="104">
        <f t="shared" si="1"/>
        <v>75</v>
      </c>
      <c r="J21" s="116">
        <f t="shared" si="2"/>
        <v>25</v>
      </c>
      <c r="K21" s="165">
        <v>50</v>
      </c>
      <c r="L21" s="120"/>
      <c r="M21" s="105"/>
      <c r="N21" s="166">
        <v>34</v>
      </c>
      <c r="O21" s="167">
        <f t="shared" si="3"/>
        <v>16</v>
      </c>
      <c r="P21" s="168">
        <v>4</v>
      </c>
      <c r="Q21" s="202"/>
      <c r="R21" s="203"/>
      <c r="S21" s="204"/>
    </row>
    <row r="22" spans="1:19" ht="21" customHeight="1">
      <c r="A22" s="157"/>
      <c r="B22" s="239" t="s">
        <v>72</v>
      </c>
      <c r="C22" s="162"/>
      <c r="D22" s="162"/>
      <c r="E22" s="162"/>
      <c r="F22" s="162"/>
      <c r="G22" s="162"/>
      <c r="H22" s="163"/>
      <c r="I22" s="104"/>
      <c r="J22" s="228"/>
      <c r="K22" s="246"/>
      <c r="L22" s="121"/>
      <c r="M22" s="121"/>
      <c r="N22" s="178"/>
      <c r="O22" s="178"/>
      <c r="P22" s="225"/>
      <c r="Q22" s="226"/>
      <c r="R22" s="207"/>
      <c r="S22" s="227"/>
    </row>
    <row r="23" spans="1:19" ht="21" customHeight="1">
      <c r="A23" s="157" t="s">
        <v>91</v>
      </c>
      <c r="B23" s="122" t="s">
        <v>78</v>
      </c>
      <c r="C23" s="162"/>
      <c r="D23" s="162"/>
      <c r="E23" s="162"/>
      <c r="F23" s="162"/>
      <c r="G23" s="162"/>
      <c r="H23" s="163"/>
      <c r="I23" s="104">
        <f>J23+K23</f>
        <v>363</v>
      </c>
      <c r="J23" s="116">
        <f>K23/2</f>
        <v>121</v>
      </c>
      <c r="K23" s="246">
        <v>242</v>
      </c>
      <c r="L23" s="121"/>
      <c r="M23" s="121"/>
      <c r="N23" s="178">
        <v>34</v>
      </c>
      <c r="O23" s="167">
        <f>K23-N23</f>
        <v>208</v>
      </c>
      <c r="P23" s="225">
        <v>17</v>
      </c>
      <c r="Q23" s="226"/>
      <c r="R23" s="207"/>
      <c r="S23" s="227"/>
    </row>
    <row r="24" spans="1:19" ht="21" customHeight="1">
      <c r="A24" s="157" t="s">
        <v>93</v>
      </c>
      <c r="B24" s="122" t="s">
        <v>57</v>
      </c>
      <c r="C24" s="162"/>
      <c r="D24" s="162"/>
      <c r="E24" s="162"/>
      <c r="F24" s="162"/>
      <c r="G24" s="162"/>
      <c r="H24" s="163"/>
      <c r="I24" s="104">
        <f>J24+K24</f>
        <v>150</v>
      </c>
      <c r="J24" s="116">
        <f>K24/2</f>
        <v>50</v>
      </c>
      <c r="K24" s="246">
        <v>100</v>
      </c>
      <c r="L24" s="121"/>
      <c r="M24" s="121"/>
      <c r="N24" s="178">
        <v>34</v>
      </c>
      <c r="O24" s="167">
        <f>K24-N24</f>
        <v>66</v>
      </c>
      <c r="P24" s="225">
        <v>12</v>
      </c>
      <c r="Q24" s="226"/>
      <c r="R24" s="207"/>
      <c r="S24" s="227"/>
    </row>
    <row r="25" spans="1:19" ht="21" customHeight="1">
      <c r="A25" s="157" t="s">
        <v>94</v>
      </c>
      <c r="B25" s="122" t="s">
        <v>77</v>
      </c>
      <c r="C25" s="162"/>
      <c r="D25" s="162"/>
      <c r="E25" s="162"/>
      <c r="F25" s="162"/>
      <c r="G25" s="162"/>
      <c r="H25" s="163"/>
      <c r="I25" s="104">
        <f>J25+K25</f>
        <v>279</v>
      </c>
      <c r="J25" s="116">
        <f>K25/2</f>
        <v>93</v>
      </c>
      <c r="K25" s="246">
        <v>186</v>
      </c>
      <c r="L25" s="121"/>
      <c r="M25" s="121"/>
      <c r="N25" s="178">
        <v>34</v>
      </c>
      <c r="O25" s="167">
        <f>K25-N25</f>
        <v>152</v>
      </c>
      <c r="P25" s="225">
        <v>16</v>
      </c>
      <c r="Q25" s="226"/>
      <c r="R25" s="207"/>
      <c r="S25" s="227"/>
    </row>
    <row r="26" spans="1:19" ht="21" customHeight="1">
      <c r="A26" s="157"/>
      <c r="B26" s="239" t="s">
        <v>73</v>
      </c>
      <c r="C26" s="162"/>
      <c r="D26" s="162"/>
      <c r="E26" s="162"/>
      <c r="F26" s="162"/>
      <c r="G26" s="162"/>
      <c r="H26" s="163"/>
      <c r="I26" s="104"/>
      <c r="J26" s="228"/>
      <c r="K26" s="246"/>
      <c r="L26" s="121"/>
      <c r="M26" s="121"/>
      <c r="N26" s="178"/>
      <c r="O26" s="178"/>
      <c r="P26" s="225"/>
      <c r="Q26" s="226"/>
      <c r="R26" s="207"/>
      <c r="S26" s="227"/>
    </row>
    <row r="27" spans="1:19" ht="21" customHeight="1">
      <c r="A27" s="157"/>
      <c r="B27" s="122" t="s">
        <v>74</v>
      </c>
      <c r="C27" s="162"/>
      <c r="D27" s="162"/>
      <c r="E27" s="162"/>
      <c r="F27" s="162"/>
      <c r="G27" s="162"/>
      <c r="H27" s="163"/>
      <c r="I27" s="104">
        <f>J27+K27</f>
        <v>105</v>
      </c>
      <c r="J27" s="116">
        <f>K27/2</f>
        <v>35</v>
      </c>
      <c r="K27" s="246">
        <v>70</v>
      </c>
      <c r="L27" s="121"/>
      <c r="M27" s="121"/>
      <c r="N27" s="178">
        <v>34</v>
      </c>
      <c r="O27" s="167">
        <f>K27-N27</f>
        <v>36</v>
      </c>
      <c r="P27" s="225">
        <v>4</v>
      </c>
      <c r="Q27" s="226"/>
      <c r="R27" s="207"/>
      <c r="S27" s="227"/>
    </row>
    <row r="28" spans="1:19" ht="21" customHeight="1">
      <c r="A28" s="157"/>
      <c r="B28" s="122" t="s">
        <v>66</v>
      </c>
      <c r="C28" s="162"/>
      <c r="D28" s="162"/>
      <c r="E28" s="162"/>
      <c r="F28" s="162"/>
      <c r="G28" s="162"/>
      <c r="H28" s="163"/>
      <c r="I28" s="104">
        <f>J28+K28</f>
        <v>54</v>
      </c>
      <c r="J28" s="116">
        <f>K28/2</f>
        <v>18</v>
      </c>
      <c r="K28" s="246">
        <v>36</v>
      </c>
      <c r="L28" s="121"/>
      <c r="M28" s="121"/>
      <c r="N28" s="178">
        <v>36</v>
      </c>
      <c r="O28" s="167">
        <f>K28-N28</f>
        <v>0</v>
      </c>
      <c r="P28" s="225"/>
      <c r="Q28" s="226"/>
      <c r="R28" s="207"/>
      <c r="S28" s="227"/>
    </row>
    <row r="29" spans="1:19" ht="35.25" customHeight="1">
      <c r="A29" s="157"/>
      <c r="B29" s="239" t="s">
        <v>76</v>
      </c>
      <c r="C29" s="162"/>
      <c r="D29" s="162"/>
      <c r="E29" s="162"/>
      <c r="F29" s="162"/>
      <c r="G29" s="162"/>
      <c r="H29" s="163"/>
      <c r="I29" s="104"/>
      <c r="J29" s="228"/>
      <c r="K29" s="246">
        <v>36</v>
      </c>
      <c r="L29" s="121"/>
      <c r="M29" s="121"/>
      <c r="N29" s="178">
        <v>28</v>
      </c>
      <c r="O29" s="178">
        <v>8</v>
      </c>
      <c r="P29" s="225"/>
      <c r="Q29" s="226"/>
      <c r="R29" s="207"/>
      <c r="S29" s="227"/>
    </row>
    <row r="30" spans="1:19" ht="22.5" customHeight="1">
      <c r="A30" s="157"/>
      <c r="B30" s="122"/>
      <c r="C30" s="162"/>
      <c r="D30" s="162"/>
      <c r="E30" s="162"/>
      <c r="F30" s="162"/>
      <c r="G30" s="162"/>
      <c r="H30" s="163"/>
      <c r="I30" s="104"/>
      <c r="J30" s="228"/>
      <c r="K30" s="250">
        <f aca="true" t="shared" si="4" ref="K30:S30">K32+K33+K34+K35+K36+K38+K39+K40+K41+K42+K46+K47+K48+K50+K51+K52+K53+K54+K55</f>
        <v>1476</v>
      </c>
      <c r="L30" s="250">
        <f t="shared" si="4"/>
        <v>0</v>
      </c>
      <c r="M30" s="250">
        <f t="shared" si="4"/>
        <v>0</v>
      </c>
      <c r="N30" s="250">
        <f t="shared" si="4"/>
        <v>36</v>
      </c>
      <c r="O30" s="250">
        <f t="shared" si="4"/>
        <v>0</v>
      </c>
      <c r="P30" s="250">
        <f t="shared" si="4"/>
        <v>0</v>
      </c>
      <c r="Q30" s="250">
        <f t="shared" si="4"/>
        <v>521</v>
      </c>
      <c r="R30" s="250">
        <f t="shared" si="4"/>
        <v>744</v>
      </c>
      <c r="S30" s="250">
        <f t="shared" si="4"/>
        <v>100</v>
      </c>
    </row>
    <row r="31" spans="1:19" ht="39" customHeight="1">
      <c r="A31" s="157"/>
      <c r="B31" s="239" t="s">
        <v>86</v>
      </c>
      <c r="C31" s="162"/>
      <c r="D31" s="162"/>
      <c r="E31" s="162"/>
      <c r="F31" s="162"/>
      <c r="G31" s="162"/>
      <c r="H31" s="163"/>
      <c r="I31" s="193">
        <f>I32+I33+I34+I35+I36</f>
        <v>0</v>
      </c>
      <c r="J31" s="193">
        <f>J32+J33+J34+J35+J36</f>
        <v>0</v>
      </c>
      <c r="K31" s="193">
        <f>K32+K33+K34+K35+K36</f>
        <v>180</v>
      </c>
      <c r="L31" s="193">
        <f aca="true" t="shared" si="5" ref="L31:S31">L32+L33+L34+L35+L36</f>
        <v>0</v>
      </c>
      <c r="M31" s="193">
        <f t="shared" si="5"/>
        <v>0</v>
      </c>
      <c r="N31" s="193">
        <f t="shared" si="5"/>
        <v>0</v>
      </c>
      <c r="O31" s="193">
        <f t="shared" si="5"/>
        <v>0</v>
      </c>
      <c r="P31" s="193">
        <f t="shared" si="5"/>
        <v>0</v>
      </c>
      <c r="Q31" s="193">
        <f t="shared" si="5"/>
        <v>180</v>
      </c>
      <c r="R31" s="193">
        <f t="shared" si="5"/>
        <v>0</v>
      </c>
      <c r="S31" s="193">
        <f t="shared" si="5"/>
        <v>12</v>
      </c>
    </row>
    <row r="32" spans="1:19" ht="23.25" customHeight="1">
      <c r="A32" s="157" t="s">
        <v>95</v>
      </c>
      <c r="B32" s="122" t="s">
        <v>87</v>
      </c>
      <c r="C32" s="162"/>
      <c r="D32" s="162"/>
      <c r="E32" s="162"/>
      <c r="F32" s="162"/>
      <c r="G32" s="162"/>
      <c r="H32" s="163"/>
      <c r="I32" s="104"/>
      <c r="J32" s="228"/>
      <c r="K32" s="246">
        <v>36</v>
      </c>
      <c r="L32" s="121"/>
      <c r="M32" s="121"/>
      <c r="N32" s="178"/>
      <c r="O32" s="178"/>
      <c r="P32" s="248"/>
      <c r="Q32" s="249">
        <v>36</v>
      </c>
      <c r="R32" s="207"/>
      <c r="S32" s="249">
        <v>4</v>
      </c>
    </row>
    <row r="33" spans="1:19" ht="35.25" customHeight="1">
      <c r="A33" s="157" t="s">
        <v>96</v>
      </c>
      <c r="B33" s="122" t="s">
        <v>88</v>
      </c>
      <c r="C33" s="162"/>
      <c r="D33" s="162"/>
      <c r="E33" s="162"/>
      <c r="F33" s="162"/>
      <c r="G33" s="162"/>
      <c r="H33" s="163"/>
      <c r="I33" s="104"/>
      <c r="J33" s="228"/>
      <c r="K33" s="246">
        <v>36</v>
      </c>
      <c r="L33" s="121"/>
      <c r="M33" s="121"/>
      <c r="N33" s="178"/>
      <c r="O33" s="178"/>
      <c r="P33" s="248"/>
      <c r="Q33" s="249">
        <v>36</v>
      </c>
      <c r="R33" s="207"/>
      <c r="S33" s="249">
        <v>8</v>
      </c>
    </row>
    <row r="34" spans="1:19" ht="23.25" customHeight="1">
      <c r="A34" s="157" t="s">
        <v>97</v>
      </c>
      <c r="B34" s="122" t="s">
        <v>14</v>
      </c>
      <c r="C34" s="162"/>
      <c r="D34" s="162"/>
      <c r="E34" s="162"/>
      <c r="F34" s="162"/>
      <c r="G34" s="162"/>
      <c r="H34" s="163"/>
      <c r="I34" s="104"/>
      <c r="J34" s="228"/>
      <c r="K34" s="246">
        <v>36</v>
      </c>
      <c r="L34" s="121"/>
      <c r="M34" s="121"/>
      <c r="N34" s="178"/>
      <c r="O34" s="178"/>
      <c r="P34" s="248"/>
      <c r="Q34" s="249">
        <v>36</v>
      </c>
      <c r="R34" s="207"/>
      <c r="S34" s="249"/>
    </row>
    <row r="35" spans="1:19" ht="21" customHeight="1">
      <c r="A35" s="244" t="s">
        <v>98</v>
      </c>
      <c r="B35" s="122" t="s">
        <v>13</v>
      </c>
      <c r="C35" s="162"/>
      <c r="D35" s="162"/>
      <c r="E35" s="162"/>
      <c r="F35" s="162"/>
      <c r="G35" s="162"/>
      <c r="H35" s="163"/>
      <c r="I35" s="104"/>
      <c r="J35" s="228"/>
      <c r="K35" s="193">
        <v>36</v>
      </c>
      <c r="L35" s="121"/>
      <c r="M35" s="121"/>
      <c r="N35" s="178"/>
      <c r="O35" s="178"/>
      <c r="P35" s="178"/>
      <c r="Q35" s="207">
        <v>36</v>
      </c>
      <c r="R35" s="207"/>
      <c r="S35" s="207"/>
    </row>
    <row r="36" spans="1:19" ht="22.5" customHeight="1">
      <c r="A36" s="244" t="s">
        <v>99</v>
      </c>
      <c r="B36" s="122" t="s">
        <v>100</v>
      </c>
      <c r="C36" s="162"/>
      <c r="D36" s="162"/>
      <c r="E36" s="162"/>
      <c r="F36" s="162"/>
      <c r="G36" s="162"/>
      <c r="H36" s="163"/>
      <c r="I36" s="104"/>
      <c r="J36" s="228"/>
      <c r="K36" s="193">
        <v>36</v>
      </c>
      <c r="L36" s="121"/>
      <c r="M36" s="121"/>
      <c r="N36" s="178"/>
      <c r="O36" s="178"/>
      <c r="P36" s="178"/>
      <c r="Q36" s="207">
        <v>36</v>
      </c>
      <c r="R36" s="207"/>
      <c r="S36" s="207"/>
    </row>
    <row r="37" spans="1:19" ht="16.5" customHeight="1">
      <c r="A37" s="240"/>
      <c r="B37" s="247" t="s">
        <v>90</v>
      </c>
      <c r="C37" s="241"/>
      <c r="D37" s="241"/>
      <c r="E37" s="241"/>
      <c r="F37" s="241"/>
      <c r="G37" s="241"/>
      <c r="H37" s="243"/>
      <c r="I37" s="245">
        <f>I38+I39+I40+I41+I42</f>
        <v>303</v>
      </c>
      <c r="J37" s="245">
        <f>J38+J39+J40+J41+J42</f>
        <v>101</v>
      </c>
      <c r="K37" s="245">
        <f>K38+K39+K40+K41+K42</f>
        <v>202</v>
      </c>
      <c r="L37" s="245">
        <f aca="true" t="shared" si="6" ref="L37:S37">L38+L39+L40+L41+L42</f>
        <v>0</v>
      </c>
      <c r="M37" s="245">
        <f t="shared" si="6"/>
        <v>0</v>
      </c>
      <c r="N37" s="245">
        <f t="shared" si="6"/>
        <v>36</v>
      </c>
      <c r="O37" s="245">
        <f t="shared" si="6"/>
        <v>0</v>
      </c>
      <c r="P37" s="245">
        <f t="shared" si="6"/>
        <v>0</v>
      </c>
      <c r="Q37" s="245">
        <f t="shared" si="6"/>
        <v>166</v>
      </c>
      <c r="R37" s="245">
        <f t="shared" si="6"/>
        <v>0</v>
      </c>
      <c r="S37" s="245">
        <f t="shared" si="6"/>
        <v>15</v>
      </c>
    </row>
    <row r="38" spans="1:19" ht="21" customHeight="1">
      <c r="A38" s="124" t="s">
        <v>33</v>
      </c>
      <c r="B38" s="125" t="s">
        <v>101</v>
      </c>
      <c r="C38" s="126" t="s">
        <v>37</v>
      </c>
      <c r="D38" s="126"/>
      <c r="E38" s="126"/>
      <c r="F38" s="126"/>
      <c r="G38" s="126"/>
      <c r="H38" s="127"/>
      <c r="I38" s="104">
        <f>J38+K38</f>
        <v>75</v>
      </c>
      <c r="J38" s="116">
        <f>K38/2</f>
        <v>25</v>
      </c>
      <c r="K38" s="170">
        <v>50</v>
      </c>
      <c r="L38" s="129"/>
      <c r="M38" s="130"/>
      <c r="N38" s="175"/>
      <c r="O38" s="176"/>
      <c r="P38" s="177"/>
      <c r="Q38" s="205">
        <v>50</v>
      </c>
      <c r="R38" s="206"/>
      <c r="S38" s="440">
        <v>5</v>
      </c>
    </row>
    <row r="39" spans="1:19" ht="37.5">
      <c r="A39" s="124" t="s">
        <v>34</v>
      </c>
      <c r="B39" s="125" t="s">
        <v>102</v>
      </c>
      <c r="C39" s="133"/>
      <c r="D39" s="134" t="s">
        <v>37</v>
      </c>
      <c r="E39" s="134"/>
      <c r="F39" s="134"/>
      <c r="G39" s="134"/>
      <c r="H39" s="127"/>
      <c r="I39" s="104">
        <f>J39+K39</f>
        <v>60</v>
      </c>
      <c r="J39" s="116">
        <f>K39/2</f>
        <v>20</v>
      </c>
      <c r="K39" s="170">
        <v>40</v>
      </c>
      <c r="L39" s="129"/>
      <c r="M39" s="105"/>
      <c r="N39" s="166"/>
      <c r="O39" s="178"/>
      <c r="P39" s="167"/>
      <c r="Q39" s="202">
        <v>40</v>
      </c>
      <c r="R39" s="207"/>
      <c r="S39" s="203">
        <v>5</v>
      </c>
    </row>
    <row r="40" spans="1:19" ht="18.75">
      <c r="A40" s="124" t="s">
        <v>35</v>
      </c>
      <c r="B40" s="125" t="s">
        <v>103</v>
      </c>
      <c r="C40" s="133" t="s">
        <v>37</v>
      </c>
      <c r="D40" s="134"/>
      <c r="E40" s="134"/>
      <c r="F40" s="134"/>
      <c r="G40" s="134"/>
      <c r="H40" s="127"/>
      <c r="I40" s="104">
        <f>J40+K40</f>
        <v>60</v>
      </c>
      <c r="J40" s="116">
        <f>K40/2</f>
        <v>20</v>
      </c>
      <c r="K40" s="170">
        <v>40</v>
      </c>
      <c r="L40" s="129"/>
      <c r="M40" s="105"/>
      <c r="N40" s="166"/>
      <c r="O40" s="178"/>
      <c r="P40" s="167"/>
      <c r="Q40" s="202">
        <v>40</v>
      </c>
      <c r="R40" s="207"/>
      <c r="S40" s="203">
        <v>5</v>
      </c>
    </row>
    <row r="41" spans="1:19" ht="24" customHeight="1">
      <c r="A41" s="135" t="s">
        <v>61</v>
      </c>
      <c r="B41" s="136" t="s">
        <v>75</v>
      </c>
      <c r="C41" s="132"/>
      <c r="D41" s="132"/>
      <c r="E41" s="132"/>
      <c r="F41" s="132"/>
      <c r="G41" s="132"/>
      <c r="H41" s="127"/>
      <c r="I41" s="104">
        <f>J41+K41</f>
        <v>54</v>
      </c>
      <c r="J41" s="116">
        <f>K41/2</f>
        <v>18</v>
      </c>
      <c r="K41" s="170">
        <v>36</v>
      </c>
      <c r="L41" s="174"/>
      <c r="M41" s="221"/>
      <c r="N41" s="166">
        <v>36</v>
      </c>
      <c r="O41" s="167"/>
      <c r="P41" s="168"/>
      <c r="Q41" s="202"/>
      <c r="R41" s="203"/>
      <c r="S41" s="204"/>
    </row>
    <row r="42" spans="1:19" ht="24" customHeight="1">
      <c r="A42" s="135" t="s">
        <v>92</v>
      </c>
      <c r="B42" s="122" t="s">
        <v>89</v>
      </c>
      <c r="C42" s="132"/>
      <c r="D42" s="132"/>
      <c r="E42" s="132"/>
      <c r="F42" s="132"/>
      <c r="G42" s="132"/>
      <c r="H42" s="127"/>
      <c r="I42" s="251">
        <f>J42+K42</f>
        <v>54</v>
      </c>
      <c r="J42" s="252">
        <f>K42/2</f>
        <v>18</v>
      </c>
      <c r="K42" s="253">
        <v>36</v>
      </c>
      <c r="L42" s="131"/>
      <c r="M42" s="121"/>
      <c r="N42" s="178"/>
      <c r="O42" s="178"/>
      <c r="P42" s="178"/>
      <c r="Q42" s="207">
        <v>36</v>
      </c>
      <c r="R42" s="207"/>
      <c r="S42" s="207"/>
    </row>
    <row r="43" spans="1:19" ht="19.5">
      <c r="A43" s="137" t="s">
        <v>15</v>
      </c>
      <c r="B43" s="138" t="s">
        <v>16</v>
      </c>
      <c r="C43" s="106" t="s">
        <v>27</v>
      </c>
      <c r="D43" s="106" t="s">
        <v>28</v>
      </c>
      <c r="E43" s="106" t="s">
        <v>29</v>
      </c>
      <c r="F43" s="106" t="s">
        <v>30</v>
      </c>
      <c r="G43" s="106" t="s">
        <v>31</v>
      </c>
      <c r="H43" s="109" t="s">
        <v>32</v>
      </c>
      <c r="I43" s="139">
        <f aca="true" t="shared" si="7" ref="I43:S43">I45+I49</f>
        <v>1177.5</v>
      </c>
      <c r="J43" s="139">
        <f t="shared" si="7"/>
        <v>258.5</v>
      </c>
      <c r="K43" s="139">
        <f t="shared" si="7"/>
        <v>919</v>
      </c>
      <c r="L43" s="139">
        <f t="shared" si="7"/>
        <v>0</v>
      </c>
      <c r="M43" s="139">
        <f t="shared" si="7"/>
        <v>0</v>
      </c>
      <c r="N43" s="139">
        <f t="shared" si="7"/>
        <v>0</v>
      </c>
      <c r="O43" s="139">
        <f t="shared" si="7"/>
        <v>0</v>
      </c>
      <c r="P43" s="139">
        <f t="shared" si="7"/>
        <v>0</v>
      </c>
      <c r="Q43" s="139">
        <f t="shared" si="7"/>
        <v>175</v>
      </c>
      <c r="R43" s="139">
        <f t="shared" si="7"/>
        <v>744</v>
      </c>
      <c r="S43" s="139">
        <f t="shared" si="7"/>
        <v>73</v>
      </c>
    </row>
    <row r="44" spans="1:19" ht="18.75">
      <c r="A44" s="115" t="s">
        <v>17</v>
      </c>
      <c r="B44" s="140" t="s">
        <v>18</v>
      </c>
      <c r="C44" s="141"/>
      <c r="D44" s="142"/>
      <c r="E44" s="142"/>
      <c r="F44" s="142"/>
      <c r="G44" s="142"/>
      <c r="H44" s="143"/>
      <c r="I44" s="144"/>
      <c r="J44" s="156"/>
      <c r="K44" s="171"/>
      <c r="L44" s="145"/>
      <c r="M44" s="117"/>
      <c r="N44" s="179"/>
      <c r="O44" s="180"/>
      <c r="P44" s="181"/>
      <c r="Q44" s="208"/>
      <c r="R44" s="209"/>
      <c r="S44" s="210"/>
    </row>
    <row r="45" spans="1:19" ht="34.5" customHeight="1" thickBot="1">
      <c r="A45" s="148" t="s">
        <v>104</v>
      </c>
      <c r="B45" s="146" t="s">
        <v>105</v>
      </c>
      <c r="C45" s="147"/>
      <c r="D45" s="148"/>
      <c r="E45" s="148" t="s">
        <v>63</v>
      </c>
      <c r="F45" s="148"/>
      <c r="G45" s="148"/>
      <c r="H45" s="149"/>
      <c r="I45" s="260">
        <f aca="true" t="shared" si="8" ref="I45:S45">I46+I47+I48</f>
        <v>664.5</v>
      </c>
      <c r="J45" s="260">
        <f t="shared" si="8"/>
        <v>87.5</v>
      </c>
      <c r="K45" s="165">
        <f t="shared" si="8"/>
        <v>577</v>
      </c>
      <c r="L45" s="165">
        <f t="shared" si="8"/>
        <v>0</v>
      </c>
      <c r="M45" s="165">
        <f t="shared" si="8"/>
        <v>0</v>
      </c>
      <c r="N45" s="165">
        <f t="shared" si="8"/>
        <v>0</v>
      </c>
      <c r="O45" s="165">
        <f t="shared" si="8"/>
        <v>0</v>
      </c>
      <c r="P45" s="165">
        <f t="shared" si="8"/>
        <v>0</v>
      </c>
      <c r="Q45" s="165">
        <f t="shared" si="8"/>
        <v>175</v>
      </c>
      <c r="R45" s="165">
        <f t="shared" si="8"/>
        <v>402</v>
      </c>
      <c r="S45" s="165">
        <f>S46+S47+S48</f>
        <v>30</v>
      </c>
    </row>
    <row r="46" spans="1:19" ht="36" customHeight="1" thickBot="1">
      <c r="A46" s="254" t="s">
        <v>108</v>
      </c>
      <c r="B46" s="255" t="s">
        <v>110</v>
      </c>
      <c r="C46" s="150"/>
      <c r="D46" s="151"/>
      <c r="E46" s="242" t="s">
        <v>63</v>
      </c>
      <c r="F46" s="127"/>
      <c r="G46" s="127"/>
      <c r="H46" s="152"/>
      <c r="I46" s="104">
        <f>J46+K46</f>
        <v>262.5</v>
      </c>
      <c r="J46" s="116">
        <f>K46/2</f>
        <v>87.5</v>
      </c>
      <c r="K46" s="172">
        <v>175</v>
      </c>
      <c r="L46" s="121"/>
      <c r="M46" s="105"/>
      <c r="N46" s="166"/>
      <c r="O46" s="178"/>
      <c r="P46" s="167"/>
      <c r="Q46" s="202">
        <v>175</v>
      </c>
      <c r="R46" s="207"/>
      <c r="S46" s="203">
        <v>30</v>
      </c>
    </row>
    <row r="47" spans="1:19" ht="26.25" customHeight="1">
      <c r="A47" s="118" t="s">
        <v>19</v>
      </c>
      <c r="B47" s="125" t="s">
        <v>20</v>
      </c>
      <c r="C47" s="133"/>
      <c r="D47" s="134"/>
      <c r="E47" s="134" t="s">
        <v>37</v>
      </c>
      <c r="F47" s="134"/>
      <c r="G47" s="134"/>
      <c r="H47" s="149"/>
      <c r="I47" s="128">
        <v>162</v>
      </c>
      <c r="J47" s="192"/>
      <c r="K47" s="172">
        <v>162</v>
      </c>
      <c r="L47" s="121"/>
      <c r="M47" s="105"/>
      <c r="N47" s="166"/>
      <c r="O47" s="178"/>
      <c r="P47" s="167"/>
      <c r="Q47" s="202"/>
      <c r="R47" s="207">
        <v>162</v>
      </c>
      <c r="S47" s="203"/>
    </row>
    <row r="48" spans="1:19" ht="24" customHeight="1">
      <c r="A48" s="127" t="s">
        <v>115</v>
      </c>
      <c r="B48" s="119" t="s">
        <v>25</v>
      </c>
      <c r="C48" s="150"/>
      <c r="D48" s="127"/>
      <c r="E48" s="127"/>
      <c r="F48" s="149" t="s">
        <v>37</v>
      </c>
      <c r="G48" s="127"/>
      <c r="H48" s="149"/>
      <c r="I48" s="104">
        <v>240</v>
      </c>
      <c r="J48" s="104"/>
      <c r="K48" s="172">
        <v>240</v>
      </c>
      <c r="L48" s="121"/>
      <c r="M48" s="105"/>
      <c r="N48" s="166"/>
      <c r="O48" s="178"/>
      <c r="P48" s="167"/>
      <c r="Q48" s="202"/>
      <c r="R48" s="207">
        <v>240</v>
      </c>
      <c r="S48" s="203"/>
    </row>
    <row r="49" spans="1:19" ht="40.5" customHeight="1" thickBot="1">
      <c r="A49" s="148" t="s">
        <v>106</v>
      </c>
      <c r="B49" s="146" t="s">
        <v>107</v>
      </c>
      <c r="C49" s="154"/>
      <c r="D49" s="127"/>
      <c r="E49" s="127"/>
      <c r="F49" s="149" t="s">
        <v>44</v>
      </c>
      <c r="G49" s="127"/>
      <c r="H49" s="149"/>
      <c r="I49" s="104">
        <f>J49+K49</f>
        <v>513</v>
      </c>
      <c r="J49" s="116">
        <f>K49/2</f>
        <v>171</v>
      </c>
      <c r="K49" s="193">
        <f>K53+K54+K55</f>
        <v>342</v>
      </c>
      <c r="L49" s="194"/>
      <c r="M49" s="117"/>
      <c r="N49" s="179">
        <f aca="true" t="shared" si="9" ref="N49:S49">N53+N54+N55</f>
        <v>0</v>
      </c>
      <c r="O49" s="180">
        <f t="shared" si="9"/>
        <v>0</v>
      </c>
      <c r="P49" s="181">
        <f t="shared" si="9"/>
        <v>0</v>
      </c>
      <c r="Q49" s="208">
        <f t="shared" si="9"/>
        <v>0</v>
      </c>
      <c r="R49" s="209">
        <f t="shared" si="9"/>
        <v>342</v>
      </c>
      <c r="S49" s="210">
        <f>S50+S51+S52</f>
        <v>43</v>
      </c>
    </row>
    <row r="50" spans="1:19" ht="46.5" customHeight="1" thickBot="1">
      <c r="A50" s="258" t="s">
        <v>109</v>
      </c>
      <c r="B50" s="255" t="s">
        <v>113</v>
      </c>
      <c r="C50" s="154"/>
      <c r="D50" s="127"/>
      <c r="E50" s="127"/>
      <c r="F50" s="127" t="s">
        <v>44</v>
      </c>
      <c r="G50" s="127"/>
      <c r="H50" s="149"/>
      <c r="I50" s="104">
        <f>J50+K50</f>
        <v>262.5</v>
      </c>
      <c r="J50" s="116">
        <f>K50/2</f>
        <v>87.5</v>
      </c>
      <c r="K50" s="257">
        <v>175</v>
      </c>
      <c r="L50" s="145"/>
      <c r="M50" s="117"/>
      <c r="N50" s="179"/>
      <c r="O50" s="180"/>
      <c r="P50" s="181"/>
      <c r="Q50" s="208"/>
      <c r="R50" s="209"/>
      <c r="S50" s="210">
        <v>43</v>
      </c>
    </row>
    <row r="51" spans="1:19" ht="38.25" customHeight="1" thickBot="1">
      <c r="A51" s="259"/>
      <c r="B51" s="256"/>
      <c r="C51" s="154"/>
      <c r="D51" s="127"/>
      <c r="E51" s="127"/>
      <c r="F51" s="127"/>
      <c r="G51" s="127"/>
      <c r="H51" s="149"/>
      <c r="I51" s="104">
        <f>J51+K51</f>
        <v>0</v>
      </c>
      <c r="J51" s="116">
        <f>K51/2</f>
        <v>0</v>
      </c>
      <c r="K51" s="257"/>
      <c r="L51" s="145"/>
      <c r="M51" s="117"/>
      <c r="N51" s="179"/>
      <c r="O51" s="180"/>
      <c r="P51" s="181"/>
      <c r="Q51" s="208"/>
      <c r="R51" s="209"/>
      <c r="S51" s="210"/>
    </row>
    <row r="52" spans="1:19" ht="38.25" customHeight="1" thickBot="1">
      <c r="A52" s="259"/>
      <c r="B52" s="256"/>
      <c r="C52" s="154"/>
      <c r="D52" s="127"/>
      <c r="E52" s="127"/>
      <c r="F52" s="127"/>
      <c r="G52" s="127"/>
      <c r="H52" s="149"/>
      <c r="I52" s="104">
        <f>J52+K52</f>
        <v>0</v>
      </c>
      <c r="J52" s="116">
        <f>K52/2</f>
        <v>0</v>
      </c>
      <c r="K52" s="257"/>
      <c r="L52" s="145"/>
      <c r="M52" s="117"/>
      <c r="N52" s="179"/>
      <c r="O52" s="180"/>
      <c r="P52" s="181"/>
      <c r="Q52" s="208"/>
      <c r="R52" s="209"/>
      <c r="S52" s="210"/>
    </row>
    <row r="53" spans="1:19" ht="40.5" customHeight="1" thickBot="1">
      <c r="A53" s="259"/>
      <c r="B53" s="256"/>
      <c r="C53" s="154"/>
      <c r="D53" s="127"/>
      <c r="E53" s="127"/>
      <c r="F53" s="127"/>
      <c r="G53" s="127"/>
      <c r="H53" s="149"/>
      <c r="I53" s="104">
        <f>J53+K53</f>
        <v>0</v>
      </c>
      <c r="J53" s="116">
        <f>K53/2</f>
        <v>0</v>
      </c>
      <c r="K53" s="173"/>
      <c r="L53" s="153"/>
      <c r="M53" s="105"/>
      <c r="N53" s="166"/>
      <c r="O53" s="178"/>
      <c r="P53" s="167"/>
      <c r="Q53" s="202"/>
      <c r="R53" s="207"/>
      <c r="S53" s="203"/>
    </row>
    <row r="54" spans="1:19" ht="18.75">
      <c r="A54" s="127" t="s">
        <v>112</v>
      </c>
      <c r="B54" s="125" t="s">
        <v>20</v>
      </c>
      <c r="C54" s="154"/>
      <c r="D54" s="127"/>
      <c r="E54" s="127"/>
      <c r="F54" s="127" t="s">
        <v>37</v>
      </c>
      <c r="G54" s="127"/>
      <c r="H54" s="149"/>
      <c r="I54" s="104">
        <v>102</v>
      </c>
      <c r="J54" s="155"/>
      <c r="K54" s="173">
        <v>102</v>
      </c>
      <c r="L54" s="153"/>
      <c r="M54" s="105"/>
      <c r="N54" s="166"/>
      <c r="O54" s="178"/>
      <c r="P54" s="167"/>
      <c r="Q54" s="202"/>
      <c r="R54" s="207">
        <v>102</v>
      </c>
      <c r="S54" s="203"/>
    </row>
    <row r="55" spans="1:19" ht="18.75">
      <c r="A55" s="158" t="s">
        <v>26</v>
      </c>
      <c r="B55" s="125" t="s">
        <v>25</v>
      </c>
      <c r="C55" s="133"/>
      <c r="D55" s="134"/>
      <c r="E55" s="134"/>
      <c r="F55" s="134" t="s">
        <v>114</v>
      </c>
      <c r="G55" s="134"/>
      <c r="H55" s="149"/>
      <c r="I55" s="104">
        <v>240</v>
      </c>
      <c r="J55" s="155"/>
      <c r="K55" s="173">
        <v>240</v>
      </c>
      <c r="L55" s="153"/>
      <c r="M55" s="105"/>
      <c r="N55" s="166"/>
      <c r="O55" s="178"/>
      <c r="P55" s="167"/>
      <c r="Q55" s="211"/>
      <c r="R55" s="207">
        <v>240</v>
      </c>
      <c r="S55" s="203"/>
    </row>
    <row r="56" spans="1:19" ht="12.75" customHeight="1">
      <c r="A56" s="312" t="s">
        <v>21</v>
      </c>
      <c r="B56" s="313"/>
      <c r="C56" s="313"/>
      <c r="D56" s="313"/>
      <c r="E56" s="313"/>
      <c r="F56" s="313"/>
      <c r="G56" s="313"/>
      <c r="H56" s="314"/>
      <c r="I56" s="265">
        <f aca="true" t="shared" si="10" ref="I56:S56">I10+I30</f>
        <v>2160</v>
      </c>
      <c r="J56" s="265">
        <f t="shared" si="10"/>
        <v>720</v>
      </c>
      <c r="K56" s="265">
        <f t="shared" si="10"/>
        <v>2952</v>
      </c>
      <c r="L56" s="265">
        <f t="shared" si="10"/>
        <v>0</v>
      </c>
      <c r="M56" s="265">
        <f t="shared" si="10"/>
        <v>0</v>
      </c>
      <c r="N56" s="265">
        <f t="shared" si="10"/>
        <v>612</v>
      </c>
      <c r="O56" s="265">
        <f>O10+O30</f>
        <v>900</v>
      </c>
      <c r="P56" s="265">
        <f t="shared" si="10"/>
        <v>100</v>
      </c>
      <c r="Q56" s="265">
        <f t="shared" si="10"/>
        <v>521</v>
      </c>
      <c r="R56" s="265">
        <f t="shared" si="10"/>
        <v>744</v>
      </c>
      <c r="S56" s="265">
        <f t="shared" si="10"/>
        <v>100</v>
      </c>
    </row>
    <row r="57" spans="1:19" ht="12.75" customHeight="1" thickBot="1">
      <c r="A57" s="315"/>
      <c r="B57" s="316"/>
      <c r="C57" s="316"/>
      <c r="D57" s="316"/>
      <c r="E57" s="316"/>
      <c r="F57" s="316"/>
      <c r="G57" s="316"/>
      <c r="H57" s="317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</row>
    <row r="58" spans="1:19" ht="15.75" customHeight="1">
      <c r="A58" s="267"/>
      <c r="B58" s="268"/>
      <c r="C58" s="268"/>
      <c r="D58" s="268"/>
      <c r="E58" s="268"/>
      <c r="F58" s="268"/>
      <c r="G58" s="268"/>
      <c r="H58" s="268"/>
      <c r="I58" s="268"/>
      <c r="J58" s="268"/>
      <c r="K58" s="269"/>
      <c r="L58" s="330"/>
      <c r="M58" s="331"/>
      <c r="N58" s="296" t="s">
        <v>69</v>
      </c>
      <c r="O58" s="297"/>
      <c r="P58" s="298"/>
      <c r="Q58" s="327" t="s">
        <v>70</v>
      </c>
      <c r="R58" s="328"/>
      <c r="S58" s="329"/>
    </row>
    <row r="59" spans="1:19" ht="12.75" customHeight="1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2"/>
      <c r="L59" s="330"/>
      <c r="M59" s="331"/>
      <c r="N59" s="182" t="s">
        <v>6</v>
      </c>
      <c r="O59" s="183" t="s">
        <v>7</v>
      </c>
      <c r="P59" s="184"/>
      <c r="Q59" s="212" t="s">
        <v>8</v>
      </c>
      <c r="R59" s="213" t="s">
        <v>9</v>
      </c>
      <c r="S59" s="214"/>
    </row>
    <row r="60" spans="1:19" ht="13.5" customHeight="1">
      <c r="A60" s="270"/>
      <c r="B60" s="271"/>
      <c r="C60" s="271"/>
      <c r="D60" s="271"/>
      <c r="E60" s="271"/>
      <c r="F60" s="271"/>
      <c r="G60" s="271"/>
      <c r="H60" s="271"/>
      <c r="I60" s="271"/>
      <c r="J60" s="271"/>
      <c r="K60" s="272"/>
      <c r="L60" s="332"/>
      <c r="M60" s="333"/>
      <c r="N60" s="196" t="s">
        <v>46</v>
      </c>
      <c r="O60" s="197" t="s">
        <v>47</v>
      </c>
      <c r="P60" s="185"/>
      <c r="Q60" s="215" t="s">
        <v>46</v>
      </c>
      <c r="R60" s="216" t="s">
        <v>47</v>
      </c>
      <c r="S60" s="217"/>
    </row>
    <row r="61" spans="1:19" ht="26.25" customHeight="1">
      <c r="A61" s="270"/>
      <c r="B61" s="271"/>
      <c r="C61" s="271"/>
      <c r="D61" s="271"/>
      <c r="E61" s="271"/>
      <c r="F61" s="271"/>
      <c r="G61" s="271"/>
      <c r="H61" s="271"/>
      <c r="I61" s="271"/>
      <c r="J61" s="271"/>
      <c r="K61" s="272"/>
      <c r="L61" s="308" t="s">
        <v>22</v>
      </c>
      <c r="M61" s="309"/>
      <c r="N61" s="186">
        <v>612</v>
      </c>
      <c r="O61" s="187"/>
      <c r="P61" s="188"/>
      <c r="Q61" s="218">
        <v>516</v>
      </c>
      <c r="R61" s="219">
        <v>396</v>
      </c>
      <c r="S61" s="220"/>
    </row>
    <row r="62" spans="1:19" ht="26.25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2"/>
      <c r="L62" s="325" t="s">
        <v>67</v>
      </c>
      <c r="M62" s="326"/>
      <c r="N62" s="186"/>
      <c r="O62" s="187"/>
      <c r="P62" s="188"/>
      <c r="Q62" s="218"/>
      <c r="R62" s="219" t="s">
        <v>68</v>
      </c>
      <c r="S62" s="220"/>
    </row>
    <row r="63" spans="1:19" ht="12.75" customHeight="1">
      <c r="A63" s="270"/>
      <c r="B63" s="271"/>
      <c r="C63" s="271"/>
      <c r="D63" s="271"/>
      <c r="E63" s="271"/>
      <c r="F63" s="271"/>
      <c r="G63" s="271"/>
      <c r="H63" s="271"/>
      <c r="I63" s="271"/>
      <c r="J63" s="271"/>
      <c r="K63" s="272"/>
      <c r="L63" s="294" t="s">
        <v>23</v>
      </c>
      <c r="M63" s="295"/>
      <c r="N63" s="186">
        <f>N47+N54</f>
        <v>0</v>
      </c>
      <c r="O63" s="187">
        <f>O47+O54</f>
        <v>0</v>
      </c>
      <c r="P63" s="188"/>
      <c r="Q63" s="218">
        <f>Q47+Q54</f>
        <v>0</v>
      </c>
      <c r="R63" s="219"/>
      <c r="S63" s="220"/>
    </row>
    <row r="64" spans="1:19" ht="27" customHeight="1" thickBot="1">
      <c r="A64" s="273"/>
      <c r="B64" s="274"/>
      <c r="C64" s="274"/>
      <c r="D64" s="274"/>
      <c r="E64" s="274"/>
      <c r="F64" s="274"/>
      <c r="G64" s="274"/>
      <c r="H64" s="274"/>
      <c r="I64" s="274"/>
      <c r="J64" s="274"/>
      <c r="K64" s="275"/>
      <c r="L64" s="294" t="s">
        <v>24</v>
      </c>
      <c r="M64" s="295"/>
      <c r="N64" s="222"/>
      <c r="O64" s="223"/>
      <c r="P64" s="224"/>
      <c r="Q64" s="218"/>
      <c r="R64" s="219"/>
      <c r="S64" s="220"/>
    </row>
    <row r="67" spans="11:19" ht="44.25" customHeight="1">
      <c r="K67" s="102"/>
      <c r="L67" s="103"/>
      <c r="M67" s="103"/>
      <c r="N67" s="102"/>
      <c r="O67" s="102"/>
      <c r="P67" s="102"/>
      <c r="Q67" s="102"/>
      <c r="R67" s="102"/>
      <c r="S67" s="102"/>
    </row>
  </sheetData>
  <sheetProtection/>
  <mergeCells count="37">
    <mergeCell ref="S56:S57"/>
    <mergeCell ref="Q56:Q57"/>
    <mergeCell ref="R56:R57"/>
    <mergeCell ref="K56:K57"/>
    <mergeCell ref="O56:O57"/>
    <mergeCell ref="L62:M62"/>
    <mergeCell ref="Q58:S58"/>
    <mergeCell ref="L58:M60"/>
    <mergeCell ref="N56:N57"/>
    <mergeCell ref="P56:P57"/>
    <mergeCell ref="C9:H9"/>
    <mergeCell ref="L64:M64"/>
    <mergeCell ref="L61:M61"/>
    <mergeCell ref="A2:S2"/>
    <mergeCell ref="A3:S3"/>
    <mergeCell ref="A56:H57"/>
    <mergeCell ref="N4:S4"/>
    <mergeCell ref="I5:I8"/>
    <mergeCell ref="J5:J8"/>
    <mergeCell ref="K6:K8"/>
    <mergeCell ref="L63:M63"/>
    <mergeCell ref="L56:L57"/>
    <mergeCell ref="N58:P58"/>
    <mergeCell ref="I4:M4"/>
    <mergeCell ref="L6:M7"/>
    <mergeCell ref="K5:M5"/>
    <mergeCell ref="P6:P8"/>
    <mergeCell ref="S6:S8"/>
    <mergeCell ref="Q5:S5"/>
    <mergeCell ref="M56:M57"/>
    <mergeCell ref="A58:K64"/>
    <mergeCell ref="A4:A8"/>
    <mergeCell ref="B4:B8"/>
    <mergeCell ref="C4:H8"/>
    <mergeCell ref="N5:P5"/>
    <mergeCell ref="I56:I57"/>
    <mergeCell ref="J56:J57"/>
  </mergeCells>
  <hyperlinks>
    <hyperlink ref="C4" location="_ftn1" display="_ftn1"/>
    <hyperlink ref="N4" location="_ftn2" display="_ftn2"/>
  </hyperlink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90" zoomScaleNormal="90" zoomScalePageLayoutView="0" workbookViewId="0" topLeftCell="A1">
      <selection activeCell="A1" sqref="A1:Q92"/>
    </sheetView>
  </sheetViews>
  <sheetFormatPr defaultColWidth="9.140625" defaultRowHeight="12.75"/>
  <cols>
    <col min="1" max="1" width="10.421875" style="0" customWidth="1"/>
    <col min="6" max="6" width="13.28125" style="0" customWidth="1"/>
    <col min="7" max="8" width="9.28125" style="0" hidden="1" customWidth="1"/>
    <col min="9" max="10" width="5.421875" style="0" customWidth="1"/>
  </cols>
  <sheetData>
    <row r="1" spans="1:17" ht="25.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17" ht="13.5" customHeight="1">
      <c r="A2" s="390"/>
      <c r="B2" s="391"/>
      <c r="C2" s="391"/>
      <c r="D2" s="391"/>
      <c r="E2" s="391"/>
      <c r="F2" s="391"/>
      <c r="G2" s="391"/>
      <c r="H2" s="391"/>
      <c r="I2" s="393"/>
      <c r="J2" s="393"/>
      <c r="K2" s="379"/>
      <c r="L2" s="379"/>
      <c r="M2" s="379"/>
      <c r="N2" s="379"/>
      <c r="O2" s="379"/>
      <c r="P2" s="379"/>
      <c r="Q2" s="379"/>
    </row>
    <row r="3" spans="1:17" ht="21.75" customHeight="1">
      <c r="A3" s="390"/>
      <c r="B3" s="391"/>
      <c r="C3" s="391"/>
      <c r="D3" s="391"/>
      <c r="E3" s="391"/>
      <c r="F3" s="391"/>
      <c r="G3" s="391"/>
      <c r="H3" s="391"/>
      <c r="I3" s="393"/>
      <c r="J3" s="393"/>
      <c r="K3" s="391"/>
      <c r="L3" s="391"/>
      <c r="M3" s="379"/>
      <c r="N3" s="379"/>
      <c r="O3" s="379"/>
      <c r="P3" s="10"/>
      <c r="Q3" s="10"/>
    </row>
    <row r="4" spans="1:17" ht="12.75">
      <c r="A4" s="390"/>
      <c r="B4" s="391"/>
      <c r="C4" s="391"/>
      <c r="D4" s="391"/>
      <c r="E4" s="391"/>
      <c r="F4" s="391"/>
      <c r="G4" s="391"/>
      <c r="H4" s="391"/>
      <c r="I4" s="393"/>
      <c r="J4" s="393"/>
      <c r="K4" s="391"/>
      <c r="L4" s="391"/>
      <c r="M4" s="381"/>
      <c r="N4" s="410"/>
      <c r="O4" s="411"/>
      <c r="P4" s="9"/>
      <c r="Q4" s="9"/>
    </row>
    <row r="5" spans="1:17" ht="12.75">
      <c r="A5" s="390"/>
      <c r="B5" s="391"/>
      <c r="C5" s="391"/>
      <c r="D5" s="391"/>
      <c r="E5" s="391"/>
      <c r="F5" s="391"/>
      <c r="G5" s="391"/>
      <c r="H5" s="391"/>
      <c r="I5" s="393"/>
      <c r="J5" s="393"/>
      <c r="K5" s="391"/>
      <c r="L5" s="391"/>
      <c r="M5" s="381"/>
      <c r="N5" s="9"/>
      <c r="O5" s="9"/>
      <c r="P5" s="9"/>
      <c r="Q5" s="9"/>
    </row>
    <row r="6" spans="1:17" ht="12.75">
      <c r="A6" s="23"/>
      <c r="B6" s="386"/>
      <c r="C6" s="386"/>
      <c r="D6" s="386"/>
      <c r="E6" s="386"/>
      <c r="F6" s="386"/>
      <c r="G6" s="386"/>
      <c r="H6" s="386"/>
      <c r="I6" s="387"/>
      <c r="J6" s="388"/>
      <c r="K6" s="23"/>
      <c r="L6" s="23"/>
      <c r="M6" s="23"/>
      <c r="N6" s="8"/>
      <c r="O6" s="8"/>
      <c r="P6" s="11"/>
      <c r="Q6" s="11"/>
    </row>
    <row r="7" spans="1:17" ht="12.75" customHeight="1">
      <c r="A7" s="376"/>
      <c r="B7" s="344"/>
      <c r="C7" s="344"/>
      <c r="D7" s="344"/>
      <c r="E7" s="344"/>
      <c r="F7" s="344"/>
      <c r="G7" s="344"/>
      <c r="H7" s="344"/>
      <c r="I7" s="376"/>
      <c r="J7" s="378"/>
      <c r="K7" s="396"/>
      <c r="L7" s="396"/>
      <c r="M7" s="396"/>
      <c r="N7" s="396"/>
      <c r="O7" s="396"/>
      <c r="P7" s="396"/>
      <c r="Q7" s="396"/>
    </row>
    <row r="8" spans="1:17" ht="12.75" customHeight="1">
      <c r="A8" s="377"/>
      <c r="B8" s="344"/>
      <c r="C8" s="344"/>
      <c r="D8" s="344"/>
      <c r="E8" s="344"/>
      <c r="F8" s="344"/>
      <c r="G8" s="344"/>
      <c r="H8" s="344"/>
      <c r="I8" s="377"/>
      <c r="J8" s="378"/>
      <c r="K8" s="396"/>
      <c r="L8" s="396"/>
      <c r="M8" s="396"/>
      <c r="N8" s="396"/>
      <c r="O8" s="396"/>
      <c r="P8" s="396"/>
      <c r="Q8" s="396"/>
    </row>
    <row r="9" spans="1:17" ht="20.25" customHeight="1">
      <c r="A9" s="5"/>
      <c r="B9" s="400"/>
      <c r="C9" s="401"/>
      <c r="D9" s="401"/>
      <c r="E9" s="401"/>
      <c r="F9" s="402"/>
      <c r="G9" s="14"/>
      <c r="H9" s="14"/>
      <c r="I9" s="4"/>
      <c r="J9" s="2"/>
      <c r="K9" s="4"/>
      <c r="L9" s="4"/>
      <c r="M9" s="47"/>
      <c r="N9" s="35"/>
      <c r="O9" s="8"/>
      <c r="P9" s="54"/>
      <c r="Q9" s="55"/>
    </row>
    <row r="10" spans="1:17" ht="20.25" customHeight="1">
      <c r="A10" s="5"/>
      <c r="B10" s="334"/>
      <c r="C10" s="335"/>
      <c r="D10" s="335"/>
      <c r="E10" s="335"/>
      <c r="F10" s="336"/>
      <c r="G10" s="6"/>
      <c r="H10" s="6"/>
      <c r="I10" s="4"/>
      <c r="J10" s="2"/>
      <c r="K10" s="4"/>
      <c r="L10" s="4"/>
      <c r="M10" s="47"/>
      <c r="N10" s="35"/>
      <c r="O10" s="8"/>
      <c r="P10" s="54"/>
      <c r="Q10" s="55"/>
    </row>
    <row r="11" spans="1:17" ht="20.25" customHeight="1">
      <c r="A11" s="5"/>
      <c r="B11" s="400"/>
      <c r="C11" s="401"/>
      <c r="D11" s="401"/>
      <c r="E11" s="401"/>
      <c r="F11" s="402"/>
      <c r="G11" s="14"/>
      <c r="H11" s="14"/>
      <c r="I11" s="4"/>
      <c r="J11" s="2"/>
      <c r="K11" s="4"/>
      <c r="L11" s="4"/>
      <c r="M11" s="47"/>
      <c r="N11" s="35"/>
      <c r="O11" s="8"/>
      <c r="P11" s="54"/>
      <c r="Q11" s="55"/>
    </row>
    <row r="12" spans="1:17" ht="20.25" customHeight="1">
      <c r="A12" s="5"/>
      <c r="B12" s="400"/>
      <c r="C12" s="401"/>
      <c r="D12" s="401"/>
      <c r="E12" s="401"/>
      <c r="F12" s="402"/>
      <c r="G12" s="14"/>
      <c r="H12" s="14"/>
      <c r="I12" s="3"/>
      <c r="J12" s="2"/>
      <c r="K12" s="4"/>
      <c r="L12" s="4"/>
      <c r="M12" s="47"/>
      <c r="N12" s="35"/>
      <c r="O12" s="8"/>
      <c r="P12" s="54"/>
      <c r="Q12" s="55"/>
    </row>
    <row r="13" spans="1:17" ht="20.25" customHeight="1">
      <c r="A13" s="5"/>
      <c r="B13" s="334"/>
      <c r="C13" s="335"/>
      <c r="D13" s="335"/>
      <c r="E13" s="335"/>
      <c r="F13" s="336"/>
      <c r="G13" s="6"/>
      <c r="H13" s="6"/>
      <c r="I13" s="3"/>
      <c r="J13" s="2"/>
      <c r="K13" s="4"/>
      <c r="L13" s="4"/>
      <c r="M13" s="47"/>
      <c r="N13" s="35"/>
      <c r="O13" s="8"/>
      <c r="P13" s="54"/>
      <c r="Q13" s="55"/>
    </row>
    <row r="14" spans="1:17" ht="20.25" customHeight="1">
      <c r="A14" s="5"/>
      <c r="B14" s="334"/>
      <c r="C14" s="335"/>
      <c r="D14" s="335"/>
      <c r="E14" s="335"/>
      <c r="F14" s="336"/>
      <c r="G14" s="6"/>
      <c r="H14" s="6"/>
      <c r="I14" s="3"/>
      <c r="J14" s="2"/>
      <c r="K14" s="4"/>
      <c r="L14" s="4"/>
      <c r="M14" s="47"/>
      <c r="N14" s="35"/>
      <c r="O14" s="8"/>
      <c r="P14" s="54"/>
      <c r="Q14" s="55"/>
    </row>
    <row r="15" spans="1:17" ht="20.25" customHeight="1">
      <c r="A15" s="5"/>
      <c r="B15" s="334"/>
      <c r="C15" s="335"/>
      <c r="D15" s="335"/>
      <c r="E15" s="335"/>
      <c r="F15" s="336"/>
      <c r="G15" s="6"/>
      <c r="H15" s="6"/>
      <c r="I15" s="3"/>
      <c r="J15" s="2"/>
      <c r="K15" s="4"/>
      <c r="L15" s="4"/>
      <c r="M15" s="47"/>
      <c r="N15" s="35"/>
      <c r="O15" s="8"/>
      <c r="P15" s="54"/>
      <c r="Q15" s="55"/>
    </row>
    <row r="16" spans="1:17" ht="18" customHeight="1">
      <c r="A16" s="5"/>
      <c r="B16" s="397"/>
      <c r="C16" s="398"/>
      <c r="D16" s="398"/>
      <c r="E16" s="398"/>
      <c r="F16" s="399"/>
      <c r="G16" s="39"/>
      <c r="H16" s="39"/>
      <c r="I16" s="3"/>
      <c r="J16" s="2"/>
      <c r="K16" s="4"/>
      <c r="L16" s="4"/>
      <c r="M16" s="47"/>
      <c r="N16" s="35"/>
      <c r="O16" s="8"/>
      <c r="P16" s="54"/>
      <c r="Q16" s="55"/>
    </row>
    <row r="17" spans="1:17" ht="20.25" customHeight="1">
      <c r="A17" s="5"/>
      <c r="B17" s="334"/>
      <c r="C17" s="394"/>
      <c r="D17" s="394"/>
      <c r="E17" s="394"/>
      <c r="F17" s="395"/>
      <c r="G17" s="39"/>
      <c r="H17" s="39"/>
      <c r="I17" s="3"/>
      <c r="J17" s="2"/>
      <c r="K17" s="4"/>
      <c r="L17" s="4"/>
      <c r="M17" s="47"/>
      <c r="N17" s="35"/>
      <c r="O17" s="8"/>
      <c r="P17" s="54"/>
      <c r="Q17" s="55"/>
    </row>
    <row r="18" spans="1:19" ht="20.25" customHeight="1">
      <c r="A18" s="5"/>
      <c r="B18" s="334"/>
      <c r="C18" s="335"/>
      <c r="D18" s="335"/>
      <c r="E18" s="335"/>
      <c r="F18" s="336"/>
      <c r="G18" s="6"/>
      <c r="H18" s="6"/>
      <c r="I18" s="3"/>
      <c r="J18" s="2"/>
      <c r="K18" s="4"/>
      <c r="L18" s="4"/>
      <c r="M18" s="47"/>
      <c r="N18" s="35"/>
      <c r="O18" s="8"/>
      <c r="P18" s="54"/>
      <c r="Q18" s="55"/>
      <c r="S18" s="38"/>
    </row>
    <row r="19" spans="1:19" ht="20.25">
      <c r="A19" s="19"/>
      <c r="B19" s="344"/>
      <c r="C19" s="344"/>
      <c r="D19" s="344"/>
      <c r="E19" s="344"/>
      <c r="F19" s="344"/>
      <c r="G19" s="344"/>
      <c r="H19" s="344"/>
      <c r="I19" s="19"/>
      <c r="J19" s="18"/>
      <c r="K19" s="24"/>
      <c r="L19" s="24"/>
      <c r="M19" s="24"/>
      <c r="N19" s="24"/>
      <c r="O19" s="24"/>
      <c r="P19" s="24"/>
      <c r="Q19" s="24"/>
      <c r="R19" s="61"/>
      <c r="S19" s="38"/>
    </row>
    <row r="20" spans="1:19" ht="20.25">
      <c r="A20" s="1"/>
      <c r="B20" s="345"/>
      <c r="C20" s="345"/>
      <c r="D20" s="345"/>
      <c r="E20" s="345"/>
      <c r="F20" s="345"/>
      <c r="G20" s="345"/>
      <c r="H20" s="345"/>
      <c r="I20" s="15"/>
      <c r="J20" s="17"/>
      <c r="K20" s="9"/>
      <c r="L20" s="9"/>
      <c r="M20" s="25"/>
      <c r="N20" s="8"/>
      <c r="O20" s="8"/>
      <c r="P20" s="8"/>
      <c r="Q20" s="8"/>
      <c r="R20" s="60"/>
      <c r="S20" s="38"/>
    </row>
    <row r="21" spans="1:19" ht="22.5" customHeight="1">
      <c r="A21" s="29"/>
      <c r="B21" s="346"/>
      <c r="C21" s="346"/>
      <c r="D21" s="346"/>
      <c r="E21" s="346"/>
      <c r="F21" s="346"/>
      <c r="G21" s="346"/>
      <c r="H21" s="346"/>
      <c r="I21" s="20"/>
      <c r="J21" s="72"/>
      <c r="K21" s="28"/>
      <c r="L21" s="28"/>
      <c r="M21" s="28"/>
      <c r="N21" s="28"/>
      <c r="O21" s="28"/>
      <c r="P21" s="28"/>
      <c r="Q21" s="28"/>
      <c r="R21" s="61"/>
      <c r="S21" s="38"/>
    </row>
    <row r="22" spans="1:19" ht="18" customHeight="1">
      <c r="A22" s="16"/>
      <c r="B22" s="423"/>
      <c r="C22" s="423"/>
      <c r="D22" s="423"/>
      <c r="E22" s="423"/>
      <c r="F22" s="423"/>
      <c r="G22" s="423"/>
      <c r="H22" s="423"/>
      <c r="I22" s="6"/>
      <c r="J22" s="17"/>
      <c r="K22" s="9"/>
      <c r="L22" s="9"/>
      <c r="M22" s="48"/>
      <c r="N22" s="35"/>
      <c r="O22" s="8"/>
      <c r="P22" s="54"/>
      <c r="Q22" s="55"/>
      <c r="S22" s="38"/>
    </row>
    <row r="23" spans="1:19" ht="32.25" customHeight="1">
      <c r="A23" s="16"/>
      <c r="B23" s="420"/>
      <c r="C23" s="421"/>
      <c r="D23" s="421"/>
      <c r="E23" s="421"/>
      <c r="F23" s="422"/>
      <c r="G23" s="6"/>
      <c r="H23" s="6"/>
      <c r="I23" s="6"/>
      <c r="J23" s="17"/>
      <c r="K23" s="9"/>
      <c r="L23" s="9"/>
      <c r="M23" s="48"/>
      <c r="N23" s="35"/>
      <c r="O23" s="8"/>
      <c r="P23" s="54"/>
      <c r="Q23" s="55"/>
      <c r="S23" s="38"/>
    </row>
    <row r="24" spans="1:19" ht="19.5" customHeight="1">
      <c r="A24" s="16"/>
      <c r="B24" s="347"/>
      <c r="C24" s="347"/>
      <c r="D24" s="347"/>
      <c r="E24" s="347"/>
      <c r="F24" s="347"/>
      <c r="G24" s="347"/>
      <c r="H24" s="347"/>
      <c r="I24" s="6"/>
      <c r="J24" s="4"/>
      <c r="K24" s="7"/>
      <c r="L24" s="7"/>
      <c r="M24" s="48"/>
      <c r="N24" s="8"/>
      <c r="O24" s="35"/>
      <c r="P24" s="54"/>
      <c r="Q24" s="54"/>
      <c r="S24" s="38"/>
    </row>
    <row r="25" spans="1:19" ht="19.5" customHeight="1">
      <c r="A25" s="5"/>
      <c r="B25" s="439"/>
      <c r="C25" s="439"/>
      <c r="D25" s="439"/>
      <c r="E25" s="439"/>
      <c r="F25" s="439"/>
      <c r="G25" s="439"/>
      <c r="H25" s="439"/>
      <c r="I25" s="6"/>
      <c r="J25" s="4"/>
      <c r="K25" s="7"/>
      <c r="L25" s="7"/>
      <c r="M25" s="48"/>
      <c r="N25" s="8"/>
      <c r="O25" s="35"/>
      <c r="P25" s="54"/>
      <c r="Q25" s="54"/>
      <c r="S25" s="38"/>
    </row>
    <row r="26" spans="1:19" ht="48.75" customHeight="1">
      <c r="A26" s="31"/>
      <c r="B26" s="419"/>
      <c r="C26" s="419"/>
      <c r="D26" s="419"/>
      <c r="E26" s="419"/>
      <c r="F26" s="419"/>
      <c r="G26" s="419"/>
      <c r="H26" s="419"/>
      <c r="I26" s="20"/>
      <c r="J26" s="21"/>
      <c r="K26" s="28"/>
      <c r="L26" s="28"/>
      <c r="M26" s="28"/>
      <c r="N26" s="28"/>
      <c r="O26" s="28"/>
      <c r="P26" s="28"/>
      <c r="Q26" s="28"/>
      <c r="R26" s="61"/>
      <c r="S26" s="38"/>
    </row>
    <row r="27" spans="1:17" ht="30.75" customHeight="1">
      <c r="A27" s="16"/>
      <c r="B27" s="423"/>
      <c r="C27" s="423"/>
      <c r="D27" s="423"/>
      <c r="E27" s="423"/>
      <c r="F27" s="423"/>
      <c r="G27" s="423"/>
      <c r="H27" s="423"/>
      <c r="I27" s="407"/>
      <c r="J27" s="2"/>
      <c r="K27" s="7"/>
      <c r="L27" s="7"/>
      <c r="M27" s="48"/>
      <c r="N27" s="35"/>
      <c r="O27" s="50"/>
      <c r="P27" s="54"/>
      <c r="Q27" s="54"/>
    </row>
    <row r="28" spans="1:17" ht="17.25" customHeight="1">
      <c r="A28" s="16"/>
      <c r="B28" s="413"/>
      <c r="C28" s="414"/>
      <c r="D28" s="414"/>
      <c r="E28" s="414"/>
      <c r="F28" s="415"/>
      <c r="G28" s="6"/>
      <c r="H28" s="6"/>
      <c r="I28" s="408"/>
      <c r="J28" s="2"/>
      <c r="K28" s="7"/>
      <c r="L28" s="7"/>
      <c r="M28" s="48"/>
      <c r="N28" s="50"/>
      <c r="O28" s="50"/>
      <c r="P28" s="55"/>
      <c r="Q28" s="55"/>
    </row>
    <row r="29" spans="1:17" ht="30.75" customHeight="1">
      <c r="A29" s="16"/>
      <c r="B29" s="416"/>
      <c r="C29" s="417"/>
      <c r="D29" s="417"/>
      <c r="E29" s="417"/>
      <c r="F29" s="418"/>
      <c r="G29" s="6"/>
      <c r="H29" s="6"/>
      <c r="I29" s="408"/>
      <c r="J29" s="2"/>
      <c r="K29" s="7"/>
      <c r="L29" s="7"/>
      <c r="M29" s="48"/>
      <c r="N29" s="50"/>
      <c r="O29" s="50"/>
      <c r="P29" s="55"/>
      <c r="Q29" s="55"/>
    </row>
    <row r="30" spans="1:17" ht="24.75" customHeight="1">
      <c r="A30" s="16"/>
      <c r="B30" s="416"/>
      <c r="C30" s="417"/>
      <c r="D30" s="417"/>
      <c r="E30" s="417"/>
      <c r="F30" s="418"/>
      <c r="G30" s="6"/>
      <c r="H30" s="6"/>
      <c r="I30" s="408"/>
      <c r="J30" s="2"/>
      <c r="K30" s="7"/>
      <c r="L30" s="7"/>
      <c r="M30" s="48"/>
      <c r="N30" s="50"/>
      <c r="O30" s="50"/>
      <c r="P30" s="55"/>
      <c r="Q30" s="55"/>
    </row>
    <row r="31" spans="1:17" ht="15.75" customHeight="1">
      <c r="A31" s="16"/>
      <c r="B31" s="416"/>
      <c r="C31" s="417"/>
      <c r="D31" s="417"/>
      <c r="E31" s="417"/>
      <c r="F31" s="418"/>
      <c r="G31" s="6"/>
      <c r="H31" s="6"/>
      <c r="I31" s="409"/>
      <c r="J31" s="2"/>
      <c r="K31" s="7"/>
      <c r="L31" s="7"/>
      <c r="M31" s="48"/>
      <c r="N31" s="50"/>
      <c r="O31" s="50"/>
      <c r="P31" s="55"/>
      <c r="Q31" s="55"/>
    </row>
    <row r="32" spans="1:17" ht="20.25" customHeight="1">
      <c r="A32" s="16"/>
      <c r="B32" s="347"/>
      <c r="C32" s="347"/>
      <c r="D32" s="347"/>
      <c r="E32" s="347"/>
      <c r="F32" s="347"/>
      <c r="G32" s="347"/>
      <c r="H32" s="347"/>
      <c r="I32" s="6"/>
      <c r="J32" s="4"/>
      <c r="K32" s="9"/>
      <c r="L32" s="9"/>
      <c r="M32" s="48"/>
      <c r="N32" s="50"/>
      <c r="O32" s="35"/>
      <c r="P32" s="55"/>
      <c r="Q32" s="54"/>
    </row>
    <row r="33" spans="1:19" ht="20.25" customHeight="1">
      <c r="A33" s="5"/>
      <c r="B33" s="439"/>
      <c r="C33" s="439"/>
      <c r="D33" s="439"/>
      <c r="E33" s="439"/>
      <c r="F33" s="439"/>
      <c r="G33" s="439"/>
      <c r="H33" s="439"/>
      <c r="I33" s="6"/>
      <c r="J33" s="4"/>
      <c r="K33" s="9"/>
      <c r="L33" s="9"/>
      <c r="M33" s="48"/>
      <c r="N33" s="50"/>
      <c r="O33" s="35"/>
      <c r="P33" s="55"/>
      <c r="Q33" s="54"/>
      <c r="S33" s="38"/>
    </row>
    <row r="34" spans="1:19" ht="39.75" customHeight="1">
      <c r="A34" s="30"/>
      <c r="B34" s="346"/>
      <c r="C34" s="346"/>
      <c r="D34" s="346"/>
      <c r="E34" s="346"/>
      <c r="F34" s="346"/>
      <c r="G34" s="346"/>
      <c r="H34" s="346"/>
      <c r="I34" s="20"/>
      <c r="J34" s="22"/>
      <c r="K34" s="28"/>
      <c r="L34" s="28"/>
      <c r="M34" s="28"/>
      <c r="N34" s="51"/>
      <c r="O34" s="51"/>
      <c r="P34" s="28"/>
      <c r="Q34" s="28"/>
      <c r="R34" s="61"/>
      <c r="S34" s="38"/>
    </row>
    <row r="35" spans="1:19" ht="33" customHeight="1">
      <c r="A35" s="13"/>
      <c r="B35" s="423"/>
      <c r="C35" s="423"/>
      <c r="D35" s="423"/>
      <c r="E35" s="423"/>
      <c r="F35" s="423"/>
      <c r="G35" s="423"/>
      <c r="H35" s="423"/>
      <c r="I35" s="424"/>
      <c r="J35" s="4"/>
      <c r="K35" s="9"/>
      <c r="L35" s="9"/>
      <c r="M35" s="48"/>
      <c r="N35" s="35"/>
      <c r="O35" s="35"/>
      <c r="P35" s="54"/>
      <c r="Q35" s="55"/>
      <c r="S35" s="38"/>
    </row>
    <row r="36" spans="1:19" ht="16.5" customHeight="1">
      <c r="A36" s="13"/>
      <c r="B36" s="413"/>
      <c r="C36" s="414"/>
      <c r="D36" s="414"/>
      <c r="E36" s="414"/>
      <c r="F36" s="415"/>
      <c r="G36" s="33"/>
      <c r="H36" s="33"/>
      <c r="I36" s="425"/>
      <c r="J36" s="4"/>
      <c r="K36" s="9"/>
      <c r="L36" s="9"/>
      <c r="M36" s="48"/>
      <c r="N36" s="35"/>
      <c r="O36" s="35"/>
      <c r="P36" s="54"/>
      <c r="Q36" s="55"/>
      <c r="S36" s="38"/>
    </row>
    <row r="37" spans="1:19" ht="18.75" customHeight="1">
      <c r="A37" s="13"/>
      <c r="B37" s="413"/>
      <c r="C37" s="414"/>
      <c r="D37" s="414"/>
      <c r="E37" s="414"/>
      <c r="F37" s="415"/>
      <c r="G37" s="33"/>
      <c r="H37" s="33"/>
      <c r="I37" s="425"/>
      <c r="J37" s="4"/>
      <c r="K37" s="9"/>
      <c r="L37" s="9"/>
      <c r="M37" s="48"/>
      <c r="N37" s="35"/>
      <c r="O37" s="35"/>
      <c r="P37" s="54"/>
      <c r="Q37" s="55"/>
      <c r="S37" s="38"/>
    </row>
    <row r="38" spans="1:19" ht="32.25" customHeight="1">
      <c r="A38" s="13"/>
      <c r="B38" s="416"/>
      <c r="C38" s="417"/>
      <c r="D38" s="417"/>
      <c r="E38" s="417"/>
      <c r="F38" s="418"/>
      <c r="G38" s="33"/>
      <c r="H38" s="33"/>
      <c r="I38" s="426"/>
      <c r="J38" s="4"/>
      <c r="K38" s="9"/>
      <c r="L38" s="9"/>
      <c r="M38" s="48"/>
      <c r="N38" s="35"/>
      <c r="O38" s="35"/>
      <c r="P38" s="54"/>
      <c r="Q38" s="55"/>
      <c r="S38" s="38"/>
    </row>
    <row r="39" spans="1:19" ht="20.25" customHeight="1">
      <c r="A39" s="16"/>
      <c r="B39" s="347"/>
      <c r="C39" s="347"/>
      <c r="D39" s="347"/>
      <c r="E39" s="347"/>
      <c r="F39" s="347"/>
      <c r="G39" s="347"/>
      <c r="H39" s="347"/>
      <c r="I39" s="6"/>
      <c r="J39" s="4"/>
      <c r="K39" s="9"/>
      <c r="L39" s="9"/>
      <c r="M39" s="48"/>
      <c r="N39" s="35"/>
      <c r="O39" s="35"/>
      <c r="P39" s="54"/>
      <c r="Q39" s="55"/>
      <c r="S39" s="38"/>
    </row>
    <row r="40" spans="1:19" ht="20.25" customHeight="1">
      <c r="A40" s="5"/>
      <c r="B40" s="439"/>
      <c r="C40" s="439"/>
      <c r="D40" s="439"/>
      <c r="E40" s="439"/>
      <c r="F40" s="439"/>
      <c r="G40" s="439"/>
      <c r="H40" s="439"/>
      <c r="I40" s="6"/>
      <c r="J40" s="4"/>
      <c r="K40" s="9"/>
      <c r="L40" s="9"/>
      <c r="M40" s="48"/>
      <c r="N40" s="35"/>
      <c r="O40" s="35"/>
      <c r="P40" s="55"/>
      <c r="Q40" s="54"/>
      <c r="S40" s="38"/>
    </row>
    <row r="41" spans="1:19" ht="20.25">
      <c r="A41" s="30"/>
      <c r="B41" s="346"/>
      <c r="C41" s="346"/>
      <c r="D41" s="346"/>
      <c r="E41" s="346"/>
      <c r="F41" s="346"/>
      <c r="G41" s="346"/>
      <c r="H41" s="346"/>
      <c r="I41" s="20"/>
      <c r="J41" s="22"/>
      <c r="K41" s="28"/>
      <c r="L41" s="28"/>
      <c r="M41" s="28"/>
      <c r="N41" s="51"/>
      <c r="O41" s="51"/>
      <c r="P41" s="28"/>
      <c r="Q41" s="28"/>
      <c r="R41" s="61"/>
      <c r="S41" s="38"/>
    </row>
    <row r="42" spans="1:19" ht="20.25">
      <c r="A42" s="13"/>
      <c r="B42" s="423"/>
      <c r="C42" s="423"/>
      <c r="D42" s="423"/>
      <c r="E42" s="423"/>
      <c r="F42" s="423"/>
      <c r="G42" s="423"/>
      <c r="H42" s="423"/>
      <c r="I42" s="6"/>
      <c r="J42" s="4"/>
      <c r="K42" s="9"/>
      <c r="L42" s="9"/>
      <c r="M42" s="48"/>
      <c r="N42" s="35"/>
      <c r="O42" s="35"/>
      <c r="P42" s="8"/>
      <c r="Q42" s="35"/>
      <c r="S42" s="38"/>
    </row>
    <row r="43" spans="1:19" ht="5.25" customHeight="1">
      <c r="A43" s="16"/>
      <c r="B43" s="347"/>
      <c r="C43" s="347"/>
      <c r="D43" s="347"/>
      <c r="E43" s="347"/>
      <c r="F43" s="347"/>
      <c r="G43" s="347"/>
      <c r="H43" s="347"/>
      <c r="I43" s="6"/>
      <c r="J43" s="4"/>
      <c r="K43" s="9"/>
      <c r="L43" s="9"/>
      <c r="M43" s="48"/>
      <c r="N43" s="35"/>
      <c r="O43" s="35"/>
      <c r="P43" s="8"/>
      <c r="Q43" s="8"/>
      <c r="S43" s="38"/>
    </row>
    <row r="44" spans="1:19" ht="18.75" customHeight="1">
      <c r="A44" s="5"/>
      <c r="B44" s="439"/>
      <c r="C44" s="439"/>
      <c r="D44" s="439"/>
      <c r="E44" s="439"/>
      <c r="F44" s="439"/>
      <c r="G44" s="439"/>
      <c r="H44" s="439"/>
      <c r="I44" s="12"/>
      <c r="J44" s="4"/>
      <c r="K44" s="9"/>
      <c r="L44" s="9"/>
      <c r="M44" s="48"/>
      <c r="N44" s="35"/>
      <c r="O44" s="35"/>
      <c r="P44" s="8"/>
      <c r="Q44" s="35"/>
      <c r="S44" s="38"/>
    </row>
    <row r="45" spans="1:19" ht="18.75" customHeight="1">
      <c r="A45" s="40"/>
      <c r="B45" s="348"/>
      <c r="C45" s="348"/>
      <c r="D45" s="348"/>
      <c r="E45" s="348"/>
      <c r="F45" s="348"/>
      <c r="G45" s="348"/>
      <c r="H45" s="348"/>
      <c r="I45" s="46"/>
      <c r="J45" s="32"/>
      <c r="K45" s="42"/>
      <c r="L45" s="42"/>
      <c r="M45" s="24"/>
      <c r="N45" s="52"/>
      <c r="O45" s="34"/>
      <c r="P45" s="27"/>
      <c r="Q45" s="27"/>
      <c r="S45" s="38"/>
    </row>
    <row r="46" spans="1:19" ht="20.25">
      <c r="A46" s="340"/>
      <c r="B46" s="340"/>
      <c r="C46" s="340"/>
      <c r="D46" s="340"/>
      <c r="E46" s="340"/>
      <c r="F46" s="340"/>
      <c r="G46" s="340"/>
      <c r="H46" s="340"/>
      <c r="I46" s="26"/>
      <c r="J46" s="11"/>
      <c r="K46" s="49"/>
      <c r="L46" s="49"/>
      <c r="M46" s="47"/>
      <c r="N46" s="53"/>
      <c r="O46" s="53"/>
      <c r="P46" s="47"/>
      <c r="Q46" s="47"/>
      <c r="R46" s="61"/>
      <c r="S46" s="38"/>
    </row>
    <row r="47" spans="1:19" ht="41.25" customHeight="1">
      <c r="A47" s="430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2"/>
      <c r="M47" s="427"/>
      <c r="N47" s="8"/>
      <c r="O47" s="8"/>
      <c r="P47" s="8"/>
      <c r="Q47" s="59"/>
      <c r="S47" s="38"/>
    </row>
    <row r="48" spans="1:17" ht="12.75" customHeight="1">
      <c r="A48" s="433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5"/>
      <c r="M48" s="428"/>
      <c r="N48" s="358"/>
      <c r="O48" s="358"/>
      <c r="P48" s="11"/>
      <c r="Q48" s="8"/>
    </row>
    <row r="49" spans="1:17" ht="12.75">
      <c r="A49" s="433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5"/>
      <c r="M49" s="428"/>
      <c r="N49" s="360"/>
      <c r="O49" s="360"/>
      <c r="P49" s="11"/>
      <c r="Q49" s="8"/>
    </row>
    <row r="50" spans="1:17" ht="12.75" customHeight="1">
      <c r="A50" s="433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5"/>
      <c r="M50" s="428"/>
      <c r="N50" s="360"/>
      <c r="O50" s="360"/>
      <c r="P50" s="11"/>
      <c r="Q50" s="8"/>
    </row>
    <row r="51" spans="1:17" ht="12.75" customHeight="1">
      <c r="A51" s="433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5"/>
      <c r="M51" s="428"/>
      <c r="N51" s="358"/>
      <c r="O51" s="358"/>
      <c r="P51" s="3"/>
      <c r="Q51" s="8"/>
    </row>
    <row r="52" spans="1:17" ht="15.75">
      <c r="A52" s="433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5"/>
      <c r="M52" s="428"/>
      <c r="N52" s="358"/>
      <c r="O52" s="358"/>
      <c r="P52" s="3"/>
      <c r="Q52" s="8"/>
    </row>
    <row r="53" spans="1:17" ht="15.75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8"/>
      <c r="M53" s="429"/>
      <c r="N53" s="358"/>
      <c r="O53" s="358"/>
      <c r="P53" s="3"/>
      <c r="Q53" s="8"/>
    </row>
    <row r="57" spans="1:17" ht="37.5" customHeight="1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</row>
    <row r="58" spans="1:17" ht="15" thickBot="1">
      <c r="A58" s="390"/>
      <c r="B58" s="391"/>
      <c r="C58" s="391"/>
      <c r="D58" s="391"/>
      <c r="E58" s="391"/>
      <c r="F58" s="391"/>
      <c r="G58" s="391"/>
      <c r="H58" s="391"/>
      <c r="I58" s="392"/>
      <c r="J58" s="393"/>
      <c r="K58" s="379"/>
      <c r="L58" s="379"/>
      <c r="M58" s="379"/>
      <c r="N58" s="379"/>
      <c r="O58" s="379"/>
      <c r="P58" s="380"/>
      <c r="Q58" s="380"/>
    </row>
    <row r="59" spans="1:17" ht="12.75">
      <c r="A59" s="390"/>
      <c r="B59" s="391"/>
      <c r="C59" s="391"/>
      <c r="D59" s="391"/>
      <c r="E59" s="391"/>
      <c r="F59" s="391"/>
      <c r="G59" s="391"/>
      <c r="H59" s="391"/>
      <c r="I59" s="393"/>
      <c r="J59" s="393"/>
      <c r="K59" s="381"/>
      <c r="L59" s="385"/>
      <c r="M59" s="403"/>
      <c r="N59" s="403"/>
      <c r="O59" s="404"/>
      <c r="P59" s="89"/>
      <c r="Q59" s="90"/>
    </row>
    <row r="60" spans="1:17" ht="12.75">
      <c r="A60" s="390"/>
      <c r="B60" s="391"/>
      <c r="C60" s="391"/>
      <c r="D60" s="391"/>
      <c r="E60" s="391"/>
      <c r="F60" s="391"/>
      <c r="G60" s="391"/>
      <c r="H60" s="391"/>
      <c r="I60" s="393"/>
      <c r="J60" s="393"/>
      <c r="K60" s="381"/>
      <c r="L60" s="385"/>
      <c r="M60" s="381"/>
      <c r="N60" s="405"/>
      <c r="O60" s="406"/>
      <c r="P60" s="64"/>
      <c r="Q60" s="65"/>
    </row>
    <row r="61" spans="1:17" ht="12.75">
      <c r="A61" s="390"/>
      <c r="B61" s="391"/>
      <c r="C61" s="391"/>
      <c r="D61" s="391"/>
      <c r="E61" s="391"/>
      <c r="F61" s="391"/>
      <c r="G61" s="391"/>
      <c r="H61" s="391"/>
      <c r="I61" s="393"/>
      <c r="J61" s="393"/>
      <c r="K61" s="381"/>
      <c r="L61" s="385"/>
      <c r="M61" s="381"/>
      <c r="N61" s="75"/>
      <c r="O61" s="86"/>
      <c r="P61" s="64"/>
      <c r="Q61" s="65"/>
    </row>
    <row r="62" spans="1:17" ht="13.5" thickBot="1">
      <c r="A62" s="23"/>
      <c r="B62" s="386"/>
      <c r="C62" s="386"/>
      <c r="D62" s="386"/>
      <c r="E62" s="386"/>
      <c r="F62" s="386"/>
      <c r="G62" s="386"/>
      <c r="H62" s="386"/>
      <c r="I62" s="387"/>
      <c r="J62" s="388"/>
      <c r="K62" s="23"/>
      <c r="L62" s="23"/>
      <c r="M62" s="81"/>
      <c r="N62" s="8"/>
      <c r="O62" s="87"/>
      <c r="P62" s="66"/>
      <c r="Q62" s="67"/>
    </row>
    <row r="63" spans="1:17" ht="12.75">
      <c r="A63" s="376"/>
      <c r="B63" s="344"/>
      <c r="C63" s="344"/>
      <c r="D63" s="344"/>
      <c r="E63" s="344"/>
      <c r="F63" s="344"/>
      <c r="G63" s="344"/>
      <c r="H63" s="344"/>
      <c r="I63" s="376"/>
      <c r="J63" s="378"/>
      <c r="K63" s="383"/>
      <c r="L63" s="384"/>
      <c r="M63" s="372"/>
      <c r="N63" s="374"/>
      <c r="O63" s="375"/>
      <c r="P63" s="382"/>
      <c r="Q63" s="368"/>
    </row>
    <row r="64" spans="1:17" ht="12.75">
      <c r="A64" s="377"/>
      <c r="B64" s="344"/>
      <c r="C64" s="344"/>
      <c r="D64" s="344"/>
      <c r="E64" s="344"/>
      <c r="F64" s="344"/>
      <c r="G64" s="344"/>
      <c r="H64" s="344"/>
      <c r="I64" s="377"/>
      <c r="J64" s="378"/>
      <c r="K64" s="383"/>
      <c r="L64" s="384"/>
      <c r="M64" s="373"/>
      <c r="N64" s="374"/>
      <c r="O64" s="375"/>
      <c r="P64" s="382"/>
      <c r="Q64" s="368"/>
    </row>
    <row r="65" spans="1:17" ht="20.25" customHeight="1">
      <c r="A65" s="5"/>
      <c r="B65" s="369"/>
      <c r="C65" s="370"/>
      <c r="D65" s="370"/>
      <c r="E65" s="370"/>
      <c r="F65" s="370"/>
      <c r="G65" s="370"/>
      <c r="H65" s="371"/>
      <c r="I65" s="4"/>
      <c r="J65" s="8"/>
      <c r="K65" s="4"/>
      <c r="L65" s="58"/>
      <c r="M65" s="70"/>
      <c r="N65" s="71"/>
      <c r="O65" s="87"/>
      <c r="P65" s="91"/>
      <c r="Q65" s="92"/>
    </row>
    <row r="66" spans="1:17" ht="20.25" customHeight="1">
      <c r="A66" s="5"/>
      <c r="B66" s="369"/>
      <c r="C66" s="370"/>
      <c r="D66" s="370"/>
      <c r="E66" s="370"/>
      <c r="F66" s="370"/>
      <c r="G66" s="370"/>
      <c r="H66" s="371"/>
      <c r="I66" s="4"/>
      <c r="J66" s="8"/>
      <c r="K66" s="4"/>
      <c r="L66" s="58"/>
      <c r="M66" s="70"/>
      <c r="N66" s="71"/>
      <c r="O66" s="87"/>
      <c r="P66" s="91"/>
      <c r="Q66" s="92"/>
    </row>
    <row r="67" spans="1:17" ht="35.25" customHeight="1">
      <c r="A67" s="5"/>
      <c r="B67" s="369"/>
      <c r="C67" s="370"/>
      <c r="D67" s="370"/>
      <c r="E67" s="370"/>
      <c r="F67" s="370"/>
      <c r="G67" s="370"/>
      <c r="H67" s="371"/>
      <c r="I67" s="4"/>
      <c r="J67" s="8"/>
      <c r="K67" s="4"/>
      <c r="L67" s="58"/>
      <c r="M67" s="70"/>
      <c r="N67" s="71"/>
      <c r="O67" s="87"/>
      <c r="P67" s="91"/>
      <c r="Q67" s="92"/>
    </row>
    <row r="68" spans="1:17" ht="20.25" customHeight="1">
      <c r="A68" s="5"/>
      <c r="B68" s="341"/>
      <c r="C68" s="342"/>
      <c r="D68" s="342"/>
      <c r="E68" s="342"/>
      <c r="F68" s="342"/>
      <c r="G68" s="342"/>
      <c r="H68" s="343"/>
      <c r="I68" s="3"/>
      <c r="J68" s="2"/>
      <c r="K68" s="4"/>
      <c r="L68" s="58"/>
      <c r="M68" s="70"/>
      <c r="N68" s="71"/>
      <c r="O68" s="87"/>
      <c r="P68" s="91"/>
      <c r="Q68" s="92"/>
    </row>
    <row r="69" spans="1:17" ht="20.25" customHeight="1">
      <c r="A69" s="5"/>
      <c r="B69" s="341"/>
      <c r="C69" s="342"/>
      <c r="D69" s="342"/>
      <c r="E69" s="342"/>
      <c r="F69" s="342"/>
      <c r="G69" s="342"/>
      <c r="H69" s="343"/>
      <c r="I69" s="4"/>
      <c r="J69" s="8"/>
      <c r="K69" s="4"/>
      <c r="L69" s="58"/>
      <c r="M69" s="70"/>
      <c r="N69" s="71"/>
      <c r="O69" s="87"/>
      <c r="P69" s="91"/>
      <c r="Q69" s="92"/>
    </row>
    <row r="70" spans="1:17" ht="20.25" customHeight="1">
      <c r="A70" s="5"/>
      <c r="B70" s="341"/>
      <c r="C70" s="342"/>
      <c r="D70" s="342"/>
      <c r="E70" s="342"/>
      <c r="F70" s="342"/>
      <c r="G70" s="342"/>
      <c r="H70" s="343"/>
      <c r="I70" s="4"/>
      <c r="J70" s="8"/>
      <c r="K70" s="4"/>
      <c r="L70" s="58"/>
      <c r="M70" s="70"/>
      <c r="N70" s="71"/>
      <c r="O70" s="87"/>
      <c r="P70" s="91"/>
      <c r="Q70" s="92"/>
    </row>
    <row r="71" spans="1:17" ht="20.25" customHeight="1">
      <c r="A71" s="5"/>
      <c r="B71" s="334"/>
      <c r="C71" s="335"/>
      <c r="D71" s="335"/>
      <c r="E71" s="335"/>
      <c r="F71" s="335"/>
      <c r="G71" s="36"/>
      <c r="H71" s="37"/>
      <c r="I71" s="4"/>
      <c r="J71" s="8"/>
      <c r="K71" s="4"/>
      <c r="L71" s="58"/>
      <c r="M71" s="70"/>
      <c r="N71" s="71"/>
      <c r="O71" s="87"/>
      <c r="P71" s="91"/>
      <c r="Q71" s="92"/>
    </row>
    <row r="72" spans="1:17" ht="20.25">
      <c r="A72" s="19"/>
      <c r="B72" s="344"/>
      <c r="C72" s="344"/>
      <c r="D72" s="344"/>
      <c r="E72" s="344"/>
      <c r="F72" s="344"/>
      <c r="G72" s="344"/>
      <c r="H72" s="344"/>
      <c r="I72" s="19"/>
      <c r="J72" s="18"/>
      <c r="K72" s="82"/>
      <c r="L72" s="82"/>
      <c r="M72" s="82"/>
      <c r="N72" s="82"/>
      <c r="O72" s="82"/>
      <c r="P72" s="82"/>
      <c r="Q72" s="82"/>
    </row>
    <row r="73" spans="1:17" ht="20.25">
      <c r="A73" s="1"/>
      <c r="B73" s="345"/>
      <c r="C73" s="345"/>
      <c r="D73" s="345"/>
      <c r="E73" s="345"/>
      <c r="F73" s="345"/>
      <c r="G73" s="345"/>
      <c r="H73" s="345"/>
      <c r="I73" s="15"/>
      <c r="J73" s="17"/>
      <c r="K73" s="9"/>
      <c r="L73" s="56"/>
      <c r="M73" s="83"/>
      <c r="N73" s="79"/>
      <c r="O73" s="87"/>
      <c r="P73" s="95"/>
      <c r="Q73" s="92"/>
    </row>
    <row r="74" spans="1:17" ht="38.25" customHeight="1">
      <c r="A74" s="29"/>
      <c r="B74" s="346"/>
      <c r="C74" s="346"/>
      <c r="D74" s="346"/>
      <c r="E74" s="346"/>
      <c r="F74" s="346"/>
      <c r="G74" s="346"/>
      <c r="H74" s="346"/>
      <c r="I74" s="20"/>
      <c r="J74" s="73"/>
      <c r="K74" s="43"/>
      <c r="L74" s="76"/>
      <c r="M74" s="84"/>
      <c r="N74" s="80"/>
      <c r="O74" s="76"/>
      <c r="P74" s="96"/>
      <c r="Q74" s="97"/>
    </row>
    <row r="75" spans="1:17" ht="40.5" customHeight="1">
      <c r="A75" s="16"/>
      <c r="B75" s="347"/>
      <c r="C75" s="347"/>
      <c r="D75" s="347"/>
      <c r="E75" s="347"/>
      <c r="F75" s="347"/>
      <c r="G75" s="347"/>
      <c r="H75" s="347"/>
      <c r="I75" s="6"/>
      <c r="J75" s="17"/>
      <c r="K75" s="4"/>
      <c r="L75" s="58"/>
      <c r="M75" s="83"/>
      <c r="N75" s="79"/>
      <c r="O75" s="87"/>
      <c r="P75" s="95"/>
      <c r="Q75" s="92"/>
    </row>
    <row r="76" spans="1:17" ht="21" customHeight="1">
      <c r="A76" s="16"/>
      <c r="B76" s="347"/>
      <c r="C76" s="347"/>
      <c r="D76" s="347"/>
      <c r="E76" s="347"/>
      <c r="F76" s="347"/>
      <c r="G76" s="347"/>
      <c r="H76" s="347"/>
      <c r="I76" s="6"/>
      <c r="J76" s="2"/>
      <c r="K76" s="7"/>
      <c r="L76" s="57"/>
      <c r="M76" s="83"/>
      <c r="N76" s="79"/>
      <c r="O76" s="87"/>
      <c r="P76" s="95"/>
      <c r="Q76" s="92"/>
    </row>
    <row r="77" spans="1:17" ht="21" customHeight="1">
      <c r="A77" s="16"/>
      <c r="B77" s="334"/>
      <c r="C77" s="335"/>
      <c r="D77" s="335"/>
      <c r="E77" s="335"/>
      <c r="F77" s="336"/>
      <c r="G77" s="33"/>
      <c r="H77" s="33"/>
      <c r="I77" s="6"/>
      <c r="J77" s="2"/>
      <c r="K77" s="7"/>
      <c r="L77" s="57"/>
      <c r="M77" s="83"/>
      <c r="N77" s="79"/>
      <c r="O77" s="87"/>
      <c r="P77" s="95"/>
      <c r="Q77" s="92"/>
    </row>
    <row r="78" spans="1:17" ht="36.75" customHeight="1">
      <c r="A78" s="30"/>
      <c r="B78" s="346"/>
      <c r="C78" s="346"/>
      <c r="D78" s="346"/>
      <c r="E78" s="346"/>
      <c r="F78" s="346"/>
      <c r="G78" s="346"/>
      <c r="H78" s="346"/>
      <c r="I78" s="20"/>
      <c r="J78" s="74"/>
      <c r="K78" s="43"/>
      <c r="L78" s="76"/>
      <c r="M78" s="84"/>
      <c r="N78" s="80"/>
      <c r="O78" s="76"/>
      <c r="P78" s="96"/>
      <c r="Q78" s="97"/>
    </row>
    <row r="79" spans="1:17" ht="38.25" customHeight="1">
      <c r="A79" s="13"/>
      <c r="B79" s="347"/>
      <c r="C79" s="347"/>
      <c r="D79" s="347"/>
      <c r="E79" s="347"/>
      <c r="F79" s="347"/>
      <c r="G79" s="347"/>
      <c r="H79" s="347"/>
      <c r="I79" s="6"/>
      <c r="J79" s="2"/>
      <c r="K79" s="4"/>
      <c r="L79" s="58"/>
      <c r="M79" s="83"/>
      <c r="N79" s="79"/>
      <c r="O79" s="87"/>
      <c r="P79" s="95"/>
      <c r="Q79" s="92"/>
    </row>
    <row r="80" spans="1:17" ht="20.25">
      <c r="A80" s="16"/>
      <c r="B80" s="347"/>
      <c r="C80" s="347"/>
      <c r="D80" s="347"/>
      <c r="E80" s="347"/>
      <c r="F80" s="347"/>
      <c r="G80" s="347"/>
      <c r="H80" s="347"/>
      <c r="I80" s="6"/>
      <c r="J80" s="4"/>
      <c r="K80" s="9"/>
      <c r="L80" s="56"/>
      <c r="M80" s="83"/>
      <c r="N80" s="79"/>
      <c r="O80" s="87"/>
      <c r="P80" s="95"/>
      <c r="Q80" s="92"/>
    </row>
    <row r="81" spans="1:17" ht="20.25">
      <c r="A81" s="16"/>
      <c r="B81" s="334"/>
      <c r="C81" s="335"/>
      <c r="D81" s="335"/>
      <c r="E81" s="335"/>
      <c r="F81" s="336"/>
      <c r="G81" s="33"/>
      <c r="H81" s="33"/>
      <c r="I81" s="6"/>
      <c r="J81" s="4"/>
      <c r="K81" s="9"/>
      <c r="L81" s="56"/>
      <c r="M81" s="83"/>
      <c r="N81" s="79"/>
      <c r="O81" s="87"/>
      <c r="P81" s="95"/>
      <c r="Q81" s="92"/>
    </row>
    <row r="82" spans="1:17" ht="20.25">
      <c r="A82" s="40"/>
      <c r="B82" s="348"/>
      <c r="C82" s="348"/>
      <c r="D82" s="348"/>
      <c r="E82" s="348"/>
      <c r="F82" s="348"/>
      <c r="G82" s="348"/>
      <c r="H82" s="348"/>
      <c r="I82" s="41"/>
      <c r="J82" s="32"/>
      <c r="K82" s="42"/>
      <c r="L82" s="77"/>
      <c r="M82" s="82"/>
      <c r="N82" s="78"/>
      <c r="O82" s="88"/>
      <c r="P82" s="93"/>
      <c r="Q82" s="94"/>
    </row>
    <row r="83" spans="1:18" ht="21" thickBot="1">
      <c r="A83" s="340"/>
      <c r="B83" s="340"/>
      <c r="C83" s="340"/>
      <c r="D83" s="340"/>
      <c r="E83" s="340"/>
      <c r="F83" s="340"/>
      <c r="G83" s="340"/>
      <c r="H83" s="340"/>
      <c r="I83" s="44"/>
      <c r="J83" s="45"/>
      <c r="K83" s="85"/>
      <c r="L83" s="85"/>
      <c r="M83" s="85"/>
      <c r="N83" s="85"/>
      <c r="O83" s="85"/>
      <c r="P83" s="85"/>
      <c r="Q83" s="85"/>
      <c r="R83" s="100"/>
    </row>
    <row r="84" spans="1:17" ht="39" customHeight="1">
      <c r="A84" s="349"/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1"/>
      <c r="M84" s="337"/>
      <c r="N84" s="362"/>
      <c r="O84" s="363"/>
      <c r="P84" s="95"/>
      <c r="Q84" s="98"/>
    </row>
    <row r="85" spans="1:17" ht="15.75" customHeight="1">
      <c r="A85" s="352"/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4"/>
      <c r="M85" s="338"/>
      <c r="N85" s="364"/>
      <c r="O85" s="365"/>
      <c r="P85" s="62"/>
      <c r="Q85" s="63"/>
    </row>
    <row r="86" spans="1:17" ht="15" customHeight="1">
      <c r="A86" s="352"/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4"/>
      <c r="M86" s="338"/>
      <c r="N86" s="366"/>
      <c r="O86" s="367"/>
      <c r="P86" s="64"/>
      <c r="Q86" s="65"/>
    </row>
    <row r="87" spans="1:17" ht="12.75" customHeight="1">
      <c r="A87" s="352"/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4"/>
      <c r="M87" s="338"/>
      <c r="N87" s="358"/>
      <c r="O87" s="359"/>
      <c r="P87" s="66"/>
      <c r="Q87" s="66"/>
    </row>
    <row r="88" spans="1:17" ht="12.75">
      <c r="A88" s="352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4"/>
      <c r="M88" s="338"/>
      <c r="N88" s="360"/>
      <c r="O88" s="361"/>
      <c r="P88" s="66"/>
      <c r="Q88" s="66"/>
    </row>
    <row r="89" spans="1:17" ht="12.75">
      <c r="A89" s="352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4"/>
      <c r="M89" s="338"/>
      <c r="N89" s="360"/>
      <c r="O89" s="361"/>
      <c r="P89" s="66"/>
      <c r="Q89" s="66"/>
    </row>
    <row r="90" spans="1:17" ht="15.75">
      <c r="A90" s="352"/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38"/>
      <c r="N90" s="358"/>
      <c r="O90" s="359"/>
      <c r="P90" s="68"/>
      <c r="Q90" s="101"/>
    </row>
    <row r="91" spans="1:17" ht="15.75">
      <c r="A91" s="352"/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4"/>
      <c r="M91" s="338"/>
      <c r="N91" s="358"/>
      <c r="O91" s="359"/>
      <c r="P91" s="68"/>
      <c r="Q91" s="101"/>
    </row>
    <row r="92" spans="1:17" ht="16.5" thickBot="1">
      <c r="A92" s="355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7"/>
      <c r="M92" s="339"/>
      <c r="N92" s="358"/>
      <c r="O92" s="359"/>
      <c r="P92" s="69"/>
      <c r="Q92" s="99"/>
    </row>
  </sheetData>
  <sheetProtection/>
  <mergeCells count="122">
    <mergeCell ref="N53:O53"/>
    <mergeCell ref="N50:O50"/>
    <mergeCell ref="N51:O51"/>
    <mergeCell ref="B39:H39"/>
    <mergeCell ref="B41:H41"/>
    <mergeCell ref="N49:O49"/>
    <mergeCell ref="B44:H44"/>
    <mergeCell ref="A46:H46"/>
    <mergeCell ref="B38:F38"/>
    <mergeCell ref="B40:H40"/>
    <mergeCell ref="B42:H42"/>
    <mergeCell ref="B37:F37"/>
    <mergeCell ref="B45:H45"/>
    <mergeCell ref="N52:O52"/>
    <mergeCell ref="M4:M5"/>
    <mergeCell ref="A47:L53"/>
    <mergeCell ref="B32:H32"/>
    <mergeCell ref="B34:H34"/>
    <mergeCell ref="B27:H27"/>
    <mergeCell ref="B31:F31"/>
    <mergeCell ref="B36:F36"/>
    <mergeCell ref="B25:H25"/>
    <mergeCell ref="B33:H33"/>
    <mergeCell ref="B30:F30"/>
    <mergeCell ref="B10:F10"/>
    <mergeCell ref="B23:F23"/>
    <mergeCell ref="B15:F15"/>
    <mergeCell ref="B22:H22"/>
    <mergeCell ref="I35:I38"/>
    <mergeCell ref="N48:O48"/>
    <mergeCell ref="M47:M53"/>
    <mergeCell ref="B19:H19"/>
    <mergeCell ref="B43:H43"/>
    <mergeCell ref="B35:H35"/>
    <mergeCell ref="B24:H24"/>
    <mergeCell ref="B28:F28"/>
    <mergeCell ref="B29:F29"/>
    <mergeCell ref="A2:A5"/>
    <mergeCell ref="A7:A8"/>
    <mergeCell ref="B14:F14"/>
    <mergeCell ref="B7:H8"/>
    <mergeCell ref="B20:H20"/>
    <mergeCell ref="B21:H21"/>
    <mergeCell ref="B26:H26"/>
    <mergeCell ref="N4:O4"/>
    <mergeCell ref="A1:Q1"/>
    <mergeCell ref="K3:K5"/>
    <mergeCell ref="L3:L5"/>
    <mergeCell ref="B9:F9"/>
    <mergeCell ref="O7:O8"/>
    <mergeCell ref="M3:O3"/>
    <mergeCell ref="I2:J5"/>
    <mergeCell ref="I6:J6"/>
    <mergeCell ref="K2:Q2"/>
    <mergeCell ref="P7:P8"/>
    <mergeCell ref="Q7:Q8"/>
    <mergeCell ref="K7:K8"/>
    <mergeCell ref="I7:I8"/>
    <mergeCell ref="M59:O59"/>
    <mergeCell ref="M60:M61"/>
    <mergeCell ref="N60:O60"/>
    <mergeCell ref="N7:N8"/>
    <mergeCell ref="I27:I31"/>
    <mergeCell ref="L7:L8"/>
    <mergeCell ref="B2:H5"/>
    <mergeCell ref="B6:H6"/>
    <mergeCell ref="B18:F18"/>
    <mergeCell ref="B17:F17"/>
    <mergeCell ref="J7:J8"/>
    <mergeCell ref="M7:M8"/>
    <mergeCell ref="B16:F16"/>
    <mergeCell ref="B13:F13"/>
    <mergeCell ref="B11:F11"/>
    <mergeCell ref="B12:F12"/>
    <mergeCell ref="B68:H68"/>
    <mergeCell ref="B69:H69"/>
    <mergeCell ref="B62:H62"/>
    <mergeCell ref="I62:J62"/>
    <mergeCell ref="A57:Q57"/>
    <mergeCell ref="A58:A61"/>
    <mergeCell ref="B58:H61"/>
    <mergeCell ref="I58:J61"/>
    <mergeCell ref="A63:A64"/>
    <mergeCell ref="B63:H64"/>
    <mergeCell ref="I63:I64"/>
    <mergeCell ref="J63:J64"/>
    <mergeCell ref="K58:Q58"/>
    <mergeCell ref="K59:K61"/>
    <mergeCell ref="P63:P64"/>
    <mergeCell ref="K63:K64"/>
    <mergeCell ref="L63:L64"/>
    <mergeCell ref="L59:L61"/>
    <mergeCell ref="B71:F71"/>
    <mergeCell ref="B78:H78"/>
    <mergeCell ref="B77:F77"/>
    <mergeCell ref="Q63:Q64"/>
    <mergeCell ref="B65:H65"/>
    <mergeCell ref="B66:H66"/>
    <mergeCell ref="B67:H67"/>
    <mergeCell ref="M63:M64"/>
    <mergeCell ref="N63:N64"/>
    <mergeCell ref="O63:O64"/>
    <mergeCell ref="B80:H80"/>
    <mergeCell ref="B82:H82"/>
    <mergeCell ref="A84:L92"/>
    <mergeCell ref="N92:O92"/>
    <mergeCell ref="N88:O88"/>
    <mergeCell ref="N89:O89"/>
    <mergeCell ref="N84:O86"/>
    <mergeCell ref="N87:O87"/>
    <mergeCell ref="N90:O90"/>
    <mergeCell ref="N91:O91"/>
    <mergeCell ref="B81:F81"/>
    <mergeCell ref="M84:M92"/>
    <mergeCell ref="A83:H83"/>
    <mergeCell ref="B70:H70"/>
    <mergeCell ref="B72:H72"/>
    <mergeCell ref="B73:H73"/>
    <mergeCell ref="B74:H74"/>
    <mergeCell ref="B79:H79"/>
    <mergeCell ref="B75:H75"/>
    <mergeCell ref="B76:H7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2023-11-07T06:57:17Z</cp:lastPrinted>
  <dcterms:created xsi:type="dcterms:W3CDTF">1996-10-08T23:32:33Z</dcterms:created>
  <dcterms:modified xsi:type="dcterms:W3CDTF">2023-11-12T13:10:28Z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